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105" windowHeight="8790" tabRatio="739" activeTab="0"/>
  </bookViews>
  <sheets>
    <sheet name="Tender-1" sheetId="1" r:id="rId1"/>
    <sheet name="Guidance" sheetId="2" r:id="rId2"/>
  </sheets>
  <definedNames>
    <definedName name="CompanyName">'Tender-1'!$I$2</definedName>
    <definedName name="PriceTotal">'Tender-1'!$M$7</definedName>
    <definedName name="PriceWeight">'Tender-1'!$P$4</definedName>
    <definedName name="PriceWeighting">'Tender-1'!$P$4</definedName>
    <definedName name="_xlnm.Print_Area" localSheetId="0">'Tender-1'!$H$1:$T$40</definedName>
    <definedName name="QualityTotal">'Tender-1'!$M$29</definedName>
    <definedName name="QualityWeight">'Tender-1'!$P$5</definedName>
    <definedName name="QualityWeighting">'Tender-1'!$P$5</definedName>
  </definedNames>
  <calcPr fullCalcOnLoad="1"/>
</workbook>
</file>

<file path=xl/sharedStrings.xml><?xml version="1.0" encoding="utf-8"?>
<sst xmlns="http://schemas.openxmlformats.org/spreadsheetml/2006/main" count="184" uniqueCount="106">
  <si>
    <t>Reference:</t>
  </si>
  <si>
    <t>&lt;Enter company name here&gt;</t>
  </si>
  <si>
    <t>1. Evaluation Criteria - Price</t>
  </si>
  <si>
    <t>Total</t>
  </si>
  <si>
    <t>Price:</t>
  </si>
  <si>
    <t>Quality:</t>
  </si>
  <si>
    <t xml:space="preserve">2. Evaluation Criteria - Quality </t>
  </si>
  <si>
    <t>% Weighting</t>
  </si>
  <si>
    <t>Score</t>
  </si>
  <si>
    <t>Points</t>
  </si>
  <si>
    <t xml:space="preserve"> (Quality)</t>
  </si>
  <si>
    <t>Totals</t>
  </si>
  <si>
    <t>Quality Totals should equal 100%</t>
  </si>
  <si>
    <t>Route 1</t>
  </si>
  <si>
    <t>This matrix should be used where contracts are awarded on the basis of best value for money taking account of both qualitative and financial criteria.</t>
  </si>
  <si>
    <t>SUMMARY SHEET                                                                                                                The evaluation summary sheet will pull together the summary details from the individual supplier sheets and will show the supplier who has achieved overall best value.</t>
  </si>
  <si>
    <t>Scoring Methodology used by the matrix and should also be provided in the invitation to quote</t>
  </si>
  <si>
    <t>Nil or inadequate response with little or no understanding of requirement or evidence of compliance.</t>
  </si>
  <si>
    <t>Minimal or poor response providing little evidence of understanding or compliance.</t>
  </si>
  <si>
    <t xml:space="preserve">Average response providing some indication of understanding and complaince. </t>
  </si>
  <si>
    <t>Good response providing clear evidence of understanding and compliance and may evidence some elements of innovation.</t>
  </si>
  <si>
    <t>Excellent response demonstrating clear understanding and comprehensive ability to fulfill requriements, outlining added value, innovation and is equal to or improves on the specification.</t>
  </si>
  <si>
    <t xml:space="preserve">INSTRUCTIONS FOR USE MUST BE FOLLOWED EXACTLY(See GUIDANCE SHEET) </t>
  </si>
  <si>
    <t xml:space="preserve">Users must follow the steps detailed in the Tender-1 worksheet. If they are NOT followed exactly and in the correct order, the matrix may not populate correctly.   </t>
  </si>
  <si>
    <t>Add below the criteria which reflect the requirements of your brief and update the weightings as stated in the Invitation to Quote. The weightings for the quality criteria must add to 100%.</t>
  </si>
  <si>
    <t xml:space="preserve">Users can add the criteria as required, however, the criteria and associated weightings must relate to the requirements reflected in your brief and INCLUDED in the invitation to quote. </t>
  </si>
  <si>
    <t>The spreadsheet is designed to allow you to add a criteria heading but will only calculate points for enties on a line which has a zero in column F. To add additional lines, insert rows, copy and paste the formula from one of the rows with a zero in column F.</t>
  </si>
  <si>
    <t>Guidance for the Evaluation Form</t>
  </si>
  <si>
    <t>1. Exclusion Criteria</t>
  </si>
  <si>
    <t>Pass/ Fail</t>
  </si>
  <si>
    <t>A</t>
  </si>
  <si>
    <t>Grounds relating to criminal convictions</t>
  </si>
  <si>
    <t>Pass</t>
  </si>
  <si>
    <t>B</t>
  </si>
  <si>
    <t>Grounds relating to the payment of taxes or social security contributions.</t>
  </si>
  <si>
    <t>C</t>
  </si>
  <si>
    <t>Blacklisting.</t>
  </si>
  <si>
    <t>D</t>
  </si>
  <si>
    <t>Grounds relating to insolvency, conflicts of interests or professional misconduct.</t>
  </si>
  <si>
    <t>2. Selection Criteria</t>
  </si>
  <si>
    <t>Suitability.</t>
  </si>
  <si>
    <t>Turnover</t>
  </si>
  <si>
    <t>Economic and Financial Standing</t>
  </si>
  <si>
    <t>Technical and professional ability</t>
  </si>
  <si>
    <t>Technical and professional ability If Scored for a PQQ Not to be used for Single or Open tender Procedure</t>
  </si>
  <si>
    <t>Relevant Examples</t>
  </si>
  <si>
    <t>Technicians or technical bodies for quality control</t>
  </si>
  <si>
    <t>For public works contracts: technicians or technical bodies to carry out the work</t>
  </si>
  <si>
    <t>Technical facilities and measures for ensuring quality</t>
  </si>
  <si>
    <t>Study and research facilities</t>
  </si>
  <si>
    <t>Supply chain management</t>
  </si>
  <si>
    <t>Allowance of checks</t>
  </si>
  <si>
    <t>Educational and professional qualifications</t>
  </si>
  <si>
    <t>Environmental management measures</t>
  </si>
  <si>
    <t>Average annual manpower</t>
  </si>
  <si>
    <t>Number of managerial staff</t>
  </si>
  <si>
    <t>Tools, plant or technical equipment</t>
  </si>
  <si>
    <t>Subcontracting proportion</t>
  </si>
  <si>
    <t>For public supply contracts: samples, descriptions or photographs without certification of authenticity</t>
  </si>
  <si>
    <t>For supply contracts: samples, descriptions or photographs with certification of authenticity</t>
  </si>
  <si>
    <t>For supply contracts: certificates by quality control institutes</t>
  </si>
  <si>
    <t>E</t>
  </si>
  <si>
    <t xml:space="preserve">Quality Assurance </t>
  </si>
  <si>
    <t>F</t>
  </si>
  <si>
    <t>Environmental Management</t>
  </si>
  <si>
    <t>Selection Totals should equal 100% if used.</t>
  </si>
  <si>
    <t>Please detail your comments on the proposal against the above criteria</t>
  </si>
  <si>
    <t>Selection Criteria</t>
  </si>
  <si>
    <t>Approach to Risk Management</t>
  </si>
  <si>
    <t>Cost Control</t>
  </si>
  <si>
    <t>Communication Protocol</t>
  </si>
  <si>
    <t>Community Benefits – Consideration of community benefit requirements required for contracts valued equal to or greater than £4M, recommended for use below this threshold.</t>
  </si>
  <si>
    <t>Quality/Technical Merit - Is the product or service proposed fit for purpose? How well does it perform?</t>
  </si>
  <si>
    <t>Design, functional characteristics and aesthetics - How should the product look and feel? How easy is it to use?</t>
  </si>
  <si>
    <t>Maintenance, ongoing technical support or after sales service - What support is required and available?</t>
  </si>
  <si>
    <t>Delivery or period of completion - the guaranteed turnaround time from order to delivery or provision of service</t>
  </si>
  <si>
    <t>Labels – does the product or service you seek have specific social or environmental characteristics that would be verified by a label such as Fairtrade (please note that equivalent labels or other proof must also be accepted)?</t>
  </si>
  <si>
    <t>Test reports and certification may be requested – note that equivalents must be accepted.</t>
  </si>
  <si>
    <t xml:space="preserve">Sustainable Procurement - e.g. social, economic and environmental considerations and fair work practices, see Statutory Guidance.Innovation, where appropriate - e.g. new or novel concept?
</t>
  </si>
  <si>
    <t>2/6/</t>
  </si>
  <si>
    <t>Title</t>
  </si>
  <si>
    <t xml:space="preserve">Date </t>
  </si>
  <si>
    <t>3 Total Cost</t>
  </si>
  <si>
    <t>£</t>
  </si>
  <si>
    <t xml:space="preserve">Do Not Change </t>
  </si>
  <si>
    <t xml:space="preserve">Please detail your comments on the proposal against the above evaluation criteria.  The supplier is entitled to ask for the reasons why their Submission was unsuccessful. It is essential that all feedback is documented for audit purposes and based on the objective criteria used to evaluate the Submission De-briefing provides suppliers with positive constructive feedback to help improve their performance in future competition. </t>
  </si>
  <si>
    <t xml:space="preserve">Sustainable Procurement - e.g. social, economic and environmental considerations and fair work practices, see Statutory Guidance.
Innovation, where appropriate - e.g. new or novel concept?
</t>
  </si>
  <si>
    <t>Responsible Officer (Overtype and Print)</t>
  </si>
  <si>
    <t>Date</t>
  </si>
  <si>
    <t>Signed:</t>
  </si>
  <si>
    <t>Officers must comply with the requirements of Section 68 of the local Government (Scotland) Act 1973 (Disclosure by Officers of Interests in Contracts). If it comes to the knowledge of an officer employed whether under this Act or any other enactment, by a local authority that a contract in which he has any pecuniary interest, whether direct or indirect (not being a contract to which he is himself a party), has been, or is proposed to be, entered into by the authority or any committee thereof, he shall, as soon as practicable, give notice in writing to the authority of the fact that he is interested therein.</t>
  </si>
  <si>
    <t>Assessor (Overtype and Print)</t>
  </si>
  <si>
    <t>Scoring Methodology used by the matrix and should also be provided in the Tender Documents</t>
  </si>
  <si>
    <t>No. of Points</t>
  </si>
  <si>
    <t>Definition*</t>
  </si>
  <si>
    <t>Response does not meet requirements and/or is unacceptable</t>
  </si>
  <si>
    <t>1- 2</t>
  </si>
  <si>
    <t>Response partially meets requirements but contains material weaknesses, issues or omissions, is poorly articulated and/or is inconsistent.</t>
  </si>
  <si>
    <t>3-4</t>
  </si>
  <si>
    <t>Response meets requirements to a minimum acceptable standard, however contains some weaknesses, issues or omissions.  Lacking detail and/or clarity.</t>
  </si>
  <si>
    <t>5-6</t>
  </si>
  <si>
    <t>Fit for purpose. Good in many respects. No significant weaknesses, issues or omissions.</t>
  </si>
  <si>
    <t>7-8</t>
  </si>
  <si>
    <t>Response meets requirements to a high standard. Robust, detailed, well articulated in all material respects. Minimal weaknesses, issues or omissions.</t>
  </si>
  <si>
    <t>9-10</t>
  </si>
  <si>
    <t>Response meets requirements to an exceptional standard. Robust, detailed, well articulated in all material respects. Minimal weaknesses, issues or omissions. Evidence of real insight, creativity and flair.</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</si>
</sst>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dd/mm/yy;@"/>
    <numFmt numFmtId="169" formatCode="&quot;£&quot;#,##0.00"/>
  </numFmts>
  <fonts count="57">
    <font>
      <sz val="10"/>
      <name val="Arial"/>
      <family val="0"/>
    </font>
    <font>
      <u val="single"/>
      <sz val="10"/>
      <color indexed="12"/>
      <name val="Arial"/>
      <family val="2"/>
    </font>
    <font>
      <u val="single"/>
      <sz val="10"/>
      <color indexed="20"/>
      <name val="Arial"/>
      <family val="2"/>
    </font>
    <font>
      <sz val="8"/>
      <name val="Arial"/>
      <family val="2"/>
    </font>
    <font>
      <b/>
      <sz val="10"/>
      <color indexed="59"/>
      <name val="Arial"/>
      <family val="2"/>
    </font>
    <font>
      <b/>
      <sz val="14"/>
      <color indexed="12"/>
      <name val="Arial"/>
      <family val="2"/>
    </font>
    <font>
      <b/>
      <sz val="11"/>
      <name val="Arial"/>
      <family val="2"/>
    </font>
    <font>
      <sz val="11"/>
      <name val="Arial"/>
      <family val="2"/>
    </font>
    <font>
      <b/>
      <sz val="12"/>
      <name val="Arial"/>
      <family val="2"/>
    </font>
    <font>
      <b/>
      <sz val="11"/>
      <color indexed="9"/>
      <name val="Arial"/>
      <family val="2"/>
    </font>
    <font>
      <b/>
      <sz val="11"/>
      <color indexed="59"/>
      <name val="Arial"/>
      <family val="2"/>
    </font>
    <font>
      <b/>
      <sz val="11"/>
      <color indexed="10"/>
      <name val="Arial"/>
      <family val="2"/>
    </font>
    <font>
      <sz val="11"/>
      <color indexed="59"/>
      <name val="Arial"/>
      <family val="2"/>
    </font>
    <font>
      <sz val="11"/>
      <color indexed="55"/>
      <name val="Arial"/>
      <family val="2"/>
    </font>
    <font>
      <b/>
      <sz val="11"/>
      <color indexed="55"/>
      <name val="Arial"/>
      <family val="2"/>
    </font>
    <font>
      <b/>
      <sz val="11"/>
      <color indexed="16"/>
      <name val="Arial"/>
      <family val="2"/>
    </font>
    <font>
      <b/>
      <sz val="12"/>
      <color indexed="59"/>
      <name val="Arial"/>
      <family val="2"/>
    </font>
    <font>
      <b/>
      <sz val="14"/>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9"/>
      <color indexed="8"/>
      <name val="Arial"/>
      <family val="0"/>
    </font>
    <font>
      <sz val="9"/>
      <color indexed="8"/>
      <name val="Arial"/>
      <family val="0"/>
    </font>
    <font>
      <b/>
      <sz val="9"/>
      <color indexed="25"/>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rgb="FFFF0000"/>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indexed="42"/>
        <bgColor indexed="64"/>
      </patternFill>
    </fill>
    <fill>
      <patternFill patternType="solid">
        <fgColor indexed="48"/>
        <bgColor indexed="64"/>
      </patternFill>
    </fill>
    <fill>
      <patternFill patternType="gray125">
        <fgColor indexed="22"/>
        <bgColor theme="3" tint="0.5999900102615356"/>
      </patternFill>
    </fill>
    <fill>
      <patternFill patternType="solid">
        <fgColor theme="3" tint="0.5999900102615356"/>
        <bgColor indexed="64"/>
      </patternFill>
    </fill>
    <fill>
      <patternFill patternType="solid">
        <fgColor theme="6"/>
        <bgColor indexed="64"/>
      </patternFill>
    </fill>
    <fill>
      <patternFill patternType="gray125">
        <fgColor indexed="22"/>
        <bgColor theme="6" tint="0.39998000860214233"/>
      </patternFill>
    </fill>
    <fill>
      <patternFill patternType="solid">
        <fgColor indexed="22"/>
        <bgColor indexed="64"/>
      </patternFill>
    </fill>
    <fill>
      <patternFill patternType="solid">
        <fgColor theme="5" tint="0.5999900102615356"/>
        <bgColor indexed="64"/>
      </patternFill>
    </fill>
    <fill>
      <patternFill patternType="solid">
        <fgColor indexed="4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color indexed="8"/>
      </right>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8"/>
      </right>
      <top style="thin"/>
      <bottom style="thin"/>
    </border>
    <border>
      <left style="medium"/>
      <right>
        <color indexed="63"/>
      </right>
      <top>
        <color indexed="63"/>
      </top>
      <bottom style="medium"/>
    </border>
    <border>
      <left>
        <color indexed="63"/>
      </left>
      <right style="medium">
        <color indexed="8"/>
      </right>
      <top>
        <color indexed="63"/>
      </top>
      <bottom style="medium"/>
    </border>
    <border>
      <left style="thin"/>
      <right>
        <color indexed="63"/>
      </right>
      <top>
        <color indexed="63"/>
      </top>
      <bottom style="thin"/>
    </border>
    <border>
      <left style="thin"/>
      <right style="thin"/>
      <top style="thin"/>
      <bottom>
        <color indexed="63"/>
      </bottom>
    </border>
    <border>
      <left>
        <color indexed="63"/>
      </left>
      <right style="thin">
        <color indexed="8"/>
      </right>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44">
    <xf numFmtId="0" fontId="0" fillId="0" borderId="0" xfId="0" applyAlignment="1">
      <alignment/>
    </xf>
    <xf numFmtId="0" fontId="3" fillId="33" borderId="0" xfId="0" applyFont="1" applyFill="1" applyAlignment="1">
      <alignment/>
    </xf>
    <xf numFmtId="0" fontId="5" fillId="0" borderId="0" xfId="0" applyFont="1" applyAlignment="1">
      <alignment/>
    </xf>
    <xf numFmtId="0" fontId="6" fillId="0" borderId="0" xfId="0" applyFont="1" applyAlignment="1">
      <alignment/>
    </xf>
    <xf numFmtId="0" fontId="0" fillId="0" borderId="0" xfId="0" applyAlignment="1">
      <alignment horizontal="left" vertical="top"/>
    </xf>
    <xf numFmtId="0" fontId="7" fillId="0" borderId="0" xfId="0" applyFont="1" applyAlignment="1">
      <alignment vertical="top" wrapText="1"/>
    </xf>
    <xf numFmtId="0" fontId="7" fillId="0" borderId="0" xfId="0" applyFont="1" applyAlignment="1">
      <alignment vertical="top"/>
    </xf>
    <xf numFmtId="0" fontId="8" fillId="0" borderId="10" xfId="0" applyFont="1" applyBorder="1" applyAlignment="1">
      <alignment horizontal="center"/>
    </xf>
    <xf numFmtId="0" fontId="8" fillId="0" borderId="11" xfId="0" applyFont="1" applyBorder="1" applyAlignment="1">
      <alignment horizontal="center"/>
    </xf>
    <xf numFmtId="0" fontId="7" fillId="34" borderId="11" xfId="57" applyFont="1" applyFill="1" applyBorder="1" applyAlignment="1">
      <alignment vertical="top" wrapText="1"/>
      <protection/>
    </xf>
    <xf numFmtId="0" fontId="6" fillId="35" borderId="0" xfId="0" applyFont="1" applyFill="1" applyAlignment="1">
      <alignment/>
    </xf>
    <xf numFmtId="0" fontId="7" fillId="33" borderId="0" xfId="0" applyFont="1" applyFill="1" applyAlignment="1">
      <alignment/>
    </xf>
    <xf numFmtId="0" fontId="6" fillId="33" borderId="0" xfId="0" applyFont="1" applyFill="1" applyAlignment="1">
      <alignment horizontal="right"/>
    </xf>
    <xf numFmtId="0" fontId="10" fillId="34" borderId="12" xfId="0" applyFont="1" applyFill="1" applyBorder="1" applyAlignment="1">
      <alignment horizontal="center"/>
    </xf>
    <xf numFmtId="0" fontId="11" fillId="33" borderId="0" xfId="0" applyFont="1" applyFill="1" applyAlignment="1">
      <alignment/>
    </xf>
    <xf numFmtId="0" fontId="6" fillId="33" borderId="0" xfId="0" applyFont="1" applyFill="1" applyAlignment="1">
      <alignment vertical="center"/>
    </xf>
    <xf numFmtId="0" fontId="14" fillId="33" borderId="13" xfId="0" applyFont="1" applyFill="1" applyBorder="1" applyAlignment="1">
      <alignment vertical="center"/>
    </xf>
    <xf numFmtId="0" fontId="14" fillId="33" borderId="13" xfId="0" applyFont="1" applyFill="1" applyBorder="1" applyAlignment="1">
      <alignment horizontal="right" vertical="center"/>
    </xf>
    <xf numFmtId="1" fontId="14" fillId="36" borderId="13" xfId="0" applyNumberFormat="1" applyFont="1" applyFill="1" applyBorder="1" applyAlignment="1">
      <alignment horizontal="center" vertical="center"/>
    </xf>
    <xf numFmtId="0" fontId="14" fillId="36" borderId="13" xfId="0" applyFont="1" applyFill="1" applyBorder="1" applyAlignment="1">
      <alignment horizontal="center" vertical="center"/>
    </xf>
    <xf numFmtId="169" fontId="14" fillId="36" borderId="13" xfId="0" applyNumberFormat="1" applyFont="1" applyFill="1" applyBorder="1" applyAlignment="1">
      <alignment horizontal="center" vertical="center"/>
    </xf>
    <xf numFmtId="0" fontId="6" fillId="33" borderId="0" xfId="0" applyFont="1" applyFill="1" applyAlignment="1" applyProtection="1">
      <alignment vertical="center"/>
      <protection locked="0"/>
    </xf>
    <xf numFmtId="0" fontId="6" fillId="33" borderId="0" xfId="0" applyFont="1" applyFill="1" applyAlignment="1">
      <alignment/>
    </xf>
    <xf numFmtId="0" fontId="10" fillId="34" borderId="14" xfId="0" applyFont="1" applyFill="1" applyBorder="1" applyAlignment="1">
      <alignment horizontal="left"/>
    </xf>
    <xf numFmtId="0" fontId="10" fillId="34" borderId="15" xfId="0" applyFont="1" applyFill="1" applyBorder="1" applyAlignment="1">
      <alignment horizontal="left"/>
    </xf>
    <xf numFmtId="0" fontId="10" fillId="34" borderId="16" xfId="0" applyFont="1" applyFill="1" applyBorder="1" applyAlignment="1">
      <alignment horizontal="center"/>
    </xf>
    <xf numFmtId="0" fontId="10" fillId="34" borderId="12" xfId="0" applyFont="1" applyFill="1" applyBorder="1" applyAlignment="1">
      <alignment horizontal="right"/>
    </xf>
    <xf numFmtId="0" fontId="6" fillId="33" borderId="0" xfId="0" applyFont="1" applyFill="1" applyAlignment="1" applyProtection="1">
      <alignment/>
      <protection locked="0"/>
    </xf>
    <xf numFmtId="0" fontId="13" fillId="33" borderId="0" xfId="0" applyFont="1" applyFill="1" applyAlignment="1">
      <alignment/>
    </xf>
    <xf numFmtId="1" fontId="7" fillId="33" borderId="0" xfId="57" applyNumberFormat="1" applyFont="1" applyFill="1" applyAlignment="1">
      <alignment vertical="top"/>
      <protection/>
    </xf>
    <xf numFmtId="1" fontId="16" fillId="33" borderId="11" xfId="57" applyNumberFormat="1" applyFont="1" applyFill="1" applyBorder="1" applyAlignment="1">
      <alignment horizontal="center" vertical="center"/>
      <protection/>
    </xf>
    <xf numFmtId="0" fontId="16" fillId="33" borderId="11" xfId="57" applyFont="1" applyFill="1" applyBorder="1" applyAlignment="1">
      <alignment horizontal="center" vertical="center"/>
      <protection/>
    </xf>
    <xf numFmtId="0" fontId="7" fillId="33" borderId="0" xfId="57" applyFont="1" applyFill="1" applyAlignment="1">
      <alignment vertical="top"/>
      <protection/>
    </xf>
    <xf numFmtId="0" fontId="7" fillId="37" borderId="11" xfId="57" applyFont="1" applyFill="1" applyBorder="1" applyAlignment="1">
      <alignment vertical="top" wrapText="1"/>
      <protection/>
    </xf>
    <xf numFmtId="0" fontId="7" fillId="37" borderId="11" xfId="57" applyFont="1" applyFill="1" applyBorder="1" applyAlignment="1">
      <alignment horizontal="center" vertical="top"/>
      <protection/>
    </xf>
    <xf numFmtId="0" fontId="7" fillId="34" borderId="17" xfId="57" applyFont="1" applyFill="1" applyBorder="1" applyAlignment="1">
      <alignment horizontal="left" vertical="top"/>
      <protection/>
    </xf>
    <xf numFmtId="0" fontId="7" fillId="34" borderId="18" xfId="57" applyFont="1" applyFill="1" applyBorder="1" applyAlignment="1">
      <alignment horizontal="left" vertical="top"/>
      <protection/>
    </xf>
    <xf numFmtId="0" fontId="7" fillId="34" borderId="19" xfId="57" applyFont="1" applyFill="1" applyBorder="1" applyAlignment="1">
      <alignment horizontal="left" vertical="top"/>
      <protection/>
    </xf>
    <xf numFmtId="0" fontId="7" fillId="38" borderId="11" xfId="57" applyFont="1" applyFill="1" applyBorder="1" applyAlignment="1">
      <alignment vertical="top" wrapText="1"/>
      <protection/>
    </xf>
    <xf numFmtId="0" fontId="7" fillId="34" borderId="11" xfId="57" applyFont="1" applyFill="1" applyBorder="1" applyAlignment="1">
      <alignment horizontal="center" vertical="top"/>
      <protection/>
    </xf>
    <xf numFmtId="0" fontId="0" fillId="34" borderId="11" xfId="57" applyFont="1" applyFill="1" applyBorder="1" applyAlignment="1">
      <alignment horizontal="left" vertical="top" wrapText="1"/>
      <protection/>
    </xf>
    <xf numFmtId="0" fontId="0" fillId="34" borderId="11" xfId="57" applyFont="1" applyFill="1" applyBorder="1" applyAlignment="1">
      <alignment vertical="top" wrapText="1"/>
      <protection/>
    </xf>
    <xf numFmtId="0" fontId="7" fillId="34" borderId="17" xfId="57" applyFont="1" applyFill="1" applyBorder="1" applyAlignment="1">
      <alignment vertical="top"/>
      <protection/>
    </xf>
    <xf numFmtId="0" fontId="7" fillId="34" borderId="20" xfId="57" applyFont="1" applyFill="1" applyBorder="1" applyAlignment="1">
      <alignment vertical="top"/>
      <protection/>
    </xf>
    <xf numFmtId="0" fontId="9" fillId="35" borderId="0" xfId="0" applyFont="1" applyFill="1" applyBorder="1" applyAlignment="1">
      <alignment vertical="center"/>
    </xf>
    <xf numFmtId="0" fontId="9" fillId="35" borderId="0" xfId="0" applyFont="1" applyFill="1" applyBorder="1" applyAlignment="1">
      <alignment horizontal="left" vertical="center"/>
    </xf>
    <xf numFmtId="168" fontId="9" fillId="35" borderId="0" xfId="0" applyNumberFormat="1" applyFont="1" applyFill="1" applyBorder="1" applyAlignment="1">
      <alignment horizontal="left" vertical="center"/>
    </xf>
    <xf numFmtId="0" fontId="9" fillId="35" borderId="0" xfId="0" applyFont="1" applyFill="1" applyBorder="1" applyAlignment="1">
      <alignment horizontal="right" vertical="center"/>
    </xf>
    <xf numFmtId="0" fontId="6" fillId="35" borderId="0" xfId="0" applyFont="1" applyFill="1" applyBorder="1" applyAlignment="1">
      <alignment/>
    </xf>
    <xf numFmtId="0" fontId="6" fillId="39" borderId="21" xfId="0" applyFont="1" applyFill="1" applyBorder="1" applyAlignment="1">
      <alignment/>
    </xf>
    <xf numFmtId="0" fontId="6" fillId="39" borderId="22" xfId="0" applyFont="1" applyFill="1" applyBorder="1" applyAlignment="1">
      <alignment/>
    </xf>
    <xf numFmtId="0" fontId="9" fillId="40" borderId="11" xfId="0" applyFont="1" applyFill="1" applyBorder="1" applyAlignment="1">
      <alignment vertical="center"/>
    </xf>
    <xf numFmtId="0" fontId="9" fillId="40" borderId="11" xfId="0" applyFont="1" applyFill="1" applyBorder="1" applyAlignment="1">
      <alignment horizontal="right" vertical="center"/>
    </xf>
    <xf numFmtId="0" fontId="9" fillId="40" borderId="11" xfId="0" applyFont="1" applyFill="1" applyBorder="1" applyAlignment="1">
      <alignment horizontal="left" vertical="center"/>
    </xf>
    <xf numFmtId="0" fontId="6" fillId="37" borderId="11" xfId="57" applyFont="1" applyFill="1" applyBorder="1" applyAlignment="1">
      <alignment horizontal="center" vertical="top"/>
      <protection/>
    </xf>
    <xf numFmtId="0" fontId="6" fillId="37" borderId="11" xfId="57" applyFont="1" applyFill="1" applyBorder="1" applyAlignment="1">
      <alignment vertical="top" wrapText="1"/>
      <protection/>
    </xf>
    <xf numFmtId="1" fontId="6" fillId="37" borderId="11" xfId="57" applyNumberFormat="1" applyFont="1" applyFill="1" applyBorder="1" applyAlignment="1">
      <alignment horizontal="center" vertical="top"/>
      <protection/>
    </xf>
    <xf numFmtId="1" fontId="7" fillId="33" borderId="11" xfId="57" applyNumberFormat="1" applyFont="1" applyFill="1" applyBorder="1" applyAlignment="1">
      <alignment horizontal="center" vertical="center"/>
      <protection/>
    </xf>
    <xf numFmtId="0" fontId="7" fillId="33" borderId="11" xfId="57" applyFont="1" applyFill="1" applyBorder="1" applyAlignment="1">
      <alignment horizontal="center" vertical="center"/>
      <protection/>
    </xf>
    <xf numFmtId="0" fontId="7" fillId="33" borderId="11" xfId="57" applyFont="1" applyFill="1" applyBorder="1" applyAlignment="1">
      <alignment vertical="top"/>
      <protection/>
    </xf>
    <xf numFmtId="0" fontId="7" fillId="38" borderId="18" xfId="57" applyFont="1" applyFill="1" applyBorder="1" applyAlignment="1">
      <alignment horizontal="center" vertical="center" wrapText="1"/>
      <protection/>
    </xf>
    <xf numFmtId="0" fontId="7" fillId="38" borderId="19" xfId="57" applyFont="1" applyFill="1" applyBorder="1" applyAlignment="1">
      <alignment horizontal="center" vertical="center" wrapText="1"/>
      <protection/>
    </xf>
    <xf numFmtId="0" fontId="7" fillId="35" borderId="0" xfId="0" applyFont="1" applyFill="1" applyBorder="1" applyAlignment="1">
      <alignment/>
    </xf>
    <xf numFmtId="9" fontId="10" fillId="41" borderId="11" xfId="60" applyFont="1" applyFill="1" applyBorder="1" applyAlignment="1">
      <alignment horizontal="center"/>
    </xf>
    <xf numFmtId="0" fontId="14" fillId="42" borderId="23" xfId="0" applyFont="1" applyFill="1" applyBorder="1" applyAlignment="1">
      <alignment vertical="center"/>
    </xf>
    <xf numFmtId="0" fontId="6" fillId="42" borderId="11" xfId="0" applyFont="1" applyFill="1" applyBorder="1" applyAlignment="1">
      <alignment horizontal="left"/>
    </xf>
    <xf numFmtId="9" fontId="6" fillId="42" borderId="11" xfId="0" applyNumberFormat="1" applyFont="1" applyFill="1" applyBorder="1" applyAlignment="1">
      <alignment horizontal="right"/>
    </xf>
    <xf numFmtId="0" fontId="6" fillId="22" borderId="11" xfId="0" applyFont="1" applyFill="1" applyBorder="1" applyAlignment="1">
      <alignment horizontal="left"/>
    </xf>
    <xf numFmtId="9" fontId="6" fillId="22" borderId="11" xfId="0" applyNumberFormat="1" applyFont="1" applyFill="1" applyBorder="1" applyAlignment="1">
      <alignment horizontal="right"/>
    </xf>
    <xf numFmtId="0" fontId="7" fillId="22" borderId="11" xfId="57" applyFont="1" applyFill="1" applyBorder="1" applyAlignment="1">
      <alignment horizontal="center" vertical="center"/>
      <protection/>
    </xf>
    <xf numFmtId="0" fontId="0" fillId="22" borderId="11" xfId="57" applyFont="1" applyFill="1" applyBorder="1" applyAlignment="1">
      <alignment vertical="top" wrapText="1"/>
      <protection/>
    </xf>
    <xf numFmtId="0" fontId="7" fillId="22" borderId="17" xfId="57" applyFont="1" applyFill="1" applyBorder="1" applyAlignment="1">
      <alignment horizontal="center" vertical="top"/>
      <protection/>
    </xf>
    <xf numFmtId="0" fontId="7" fillId="22" borderId="11" xfId="57" applyFont="1" applyFill="1" applyBorder="1" applyAlignment="1">
      <alignment horizontal="center" vertical="top"/>
      <protection/>
    </xf>
    <xf numFmtId="0" fontId="12" fillId="22" borderId="17" xfId="0" applyFont="1" applyFill="1" applyBorder="1" applyAlignment="1">
      <alignment horizontal="center"/>
    </xf>
    <xf numFmtId="0" fontId="12" fillId="22" borderId="18" xfId="0" applyFont="1" applyFill="1" applyBorder="1" applyAlignment="1">
      <alignment/>
    </xf>
    <xf numFmtId="0" fontId="15" fillId="22" borderId="17" xfId="0" applyFont="1" applyFill="1" applyBorder="1" applyAlignment="1">
      <alignment vertical="center"/>
    </xf>
    <xf numFmtId="0" fontId="15" fillId="22" borderId="20" xfId="0" applyFont="1" applyFill="1" applyBorder="1" applyAlignment="1">
      <alignment vertical="center"/>
    </xf>
    <xf numFmtId="0" fontId="12" fillId="22" borderId="19" xfId="0" applyFont="1" applyFill="1" applyBorder="1" applyAlignment="1">
      <alignment/>
    </xf>
    <xf numFmtId="1" fontId="10" fillId="43" borderId="12" xfId="0" applyNumberFormat="1" applyFont="1" applyFill="1" applyBorder="1" applyAlignment="1">
      <alignment horizontal="center" vertical="center"/>
    </xf>
    <xf numFmtId="0" fontId="10" fillId="43" borderId="12" xfId="0" applyFont="1" applyFill="1" applyBorder="1" applyAlignment="1">
      <alignment horizontal="center" vertical="center"/>
    </xf>
    <xf numFmtId="0" fontId="7" fillId="22" borderId="11" xfId="57" applyFont="1" applyFill="1" applyBorder="1" applyAlignment="1">
      <alignment horizontal="left" vertical="top" wrapText="1"/>
      <protection/>
    </xf>
    <xf numFmtId="9" fontId="10" fillId="44" borderId="24" xfId="60" applyFont="1" applyFill="1" applyBorder="1" applyAlignment="1">
      <alignment horizontal="center"/>
    </xf>
    <xf numFmtId="0" fontId="10" fillId="42" borderId="14" xfId="0" applyFont="1" applyFill="1" applyBorder="1" applyAlignment="1">
      <alignment horizontal="center"/>
    </xf>
    <xf numFmtId="169" fontId="16" fillId="6" borderId="19" xfId="0" applyNumberFormat="1" applyFont="1" applyFill="1" applyBorder="1" applyAlignment="1">
      <alignment horizontal="left" vertical="center"/>
    </xf>
    <xf numFmtId="0" fontId="7" fillId="34" borderId="11" xfId="57" applyFont="1" applyFill="1" applyBorder="1" applyAlignment="1">
      <alignment horizontal="center" vertical="top" wrapText="1"/>
      <protection/>
    </xf>
    <xf numFmtId="0" fontId="7" fillId="37" borderId="11" xfId="57" applyFont="1" applyFill="1" applyBorder="1" applyAlignment="1">
      <alignment horizontal="center" vertical="top" wrapText="1"/>
      <protection/>
    </xf>
    <xf numFmtId="1" fontId="6" fillId="33" borderId="17" xfId="57" applyNumberFormat="1" applyFont="1" applyFill="1" applyBorder="1" applyAlignment="1">
      <alignment horizontal="center" vertical="center"/>
      <protection/>
    </xf>
    <xf numFmtId="1" fontId="6" fillId="45" borderId="12" xfId="57" applyNumberFormat="1" applyFont="1" applyFill="1" applyBorder="1" applyAlignment="1">
      <alignment horizontal="center" vertical="top"/>
      <protection/>
    </xf>
    <xf numFmtId="0" fontId="18" fillId="34" borderId="11" xfId="57" applyFont="1" applyFill="1" applyBorder="1" applyAlignment="1">
      <alignment horizontal="center" vertical="top" wrapText="1"/>
      <protection/>
    </xf>
    <xf numFmtId="49" fontId="18" fillId="34" borderId="11" xfId="57" applyNumberFormat="1" applyFont="1" applyFill="1" applyBorder="1" applyAlignment="1">
      <alignment horizontal="center" vertical="top" wrapText="1"/>
      <protection/>
    </xf>
    <xf numFmtId="1" fontId="6" fillId="38" borderId="11" xfId="57" applyNumberFormat="1" applyFont="1" applyFill="1" applyBorder="1" applyAlignment="1">
      <alignment horizontal="center" vertical="center"/>
      <protection/>
    </xf>
    <xf numFmtId="0" fontId="6" fillId="33" borderId="11" xfId="57" applyFont="1" applyFill="1" applyBorder="1" applyAlignment="1">
      <alignment vertical="top"/>
      <protection/>
    </xf>
    <xf numFmtId="169" fontId="10" fillId="46" borderId="12" xfId="0" applyNumberFormat="1" applyFont="1" applyFill="1" applyBorder="1" applyAlignment="1">
      <alignment horizontal="left" vertical="center"/>
    </xf>
    <xf numFmtId="0" fontId="6" fillId="0" borderId="11" xfId="57" applyFont="1" applyBorder="1" applyAlignment="1">
      <alignment horizontal="left" vertical="top"/>
      <protection/>
    </xf>
    <xf numFmtId="0" fontId="9" fillId="35" borderId="0" xfId="0" applyFont="1" applyFill="1" applyBorder="1" applyAlignment="1">
      <alignment horizontal="left" vertical="center"/>
    </xf>
    <xf numFmtId="0" fontId="10" fillId="34" borderId="23" xfId="0" applyFont="1" applyFill="1" applyBorder="1" applyAlignment="1">
      <alignment horizontal="left" wrapText="1"/>
    </xf>
    <xf numFmtId="0" fontId="10" fillId="34" borderId="25" xfId="0" applyFont="1" applyFill="1" applyBorder="1" applyAlignment="1">
      <alignment horizontal="left" wrapText="1"/>
    </xf>
    <xf numFmtId="1" fontId="6" fillId="33" borderId="17" xfId="57" applyNumberFormat="1" applyFont="1" applyFill="1" applyBorder="1" applyAlignment="1">
      <alignment horizontal="center" vertical="center"/>
      <protection/>
    </xf>
    <xf numFmtId="1" fontId="6" fillId="33" borderId="18" xfId="57" applyNumberFormat="1" applyFont="1" applyFill="1" applyBorder="1" applyAlignment="1">
      <alignment horizontal="center" vertical="center"/>
      <protection/>
    </xf>
    <xf numFmtId="1" fontId="6" fillId="33" borderId="19" xfId="57" applyNumberFormat="1" applyFont="1" applyFill="1" applyBorder="1" applyAlignment="1">
      <alignment horizontal="center" vertical="center"/>
      <protection/>
    </xf>
    <xf numFmtId="0" fontId="56" fillId="33" borderId="13" xfId="0" applyFont="1" applyFill="1" applyBorder="1" applyAlignment="1">
      <alignment horizontal="center"/>
    </xf>
    <xf numFmtId="0" fontId="10" fillId="41" borderId="17" xfId="0" applyFont="1" applyFill="1" applyBorder="1" applyAlignment="1">
      <alignment horizontal="left"/>
    </xf>
    <xf numFmtId="0" fontId="10" fillId="41" borderId="18" xfId="0" applyFont="1" applyFill="1" applyBorder="1" applyAlignment="1">
      <alignment horizontal="left"/>
    </xf>
    <xf numFmtId="0" fontId="10" fillId="41" borderId="19" xfId="0" applyFont="1" applyFill="1" applyBorder="1" applyAlignment="1">
      <alignment horizontal="left"/>
    </xf>
    <xf numFmtId="0" fontId="10" fillId="44" borderId="23" xfId="0" applyFont="1" applyFill="1" applyBorder="1" applyAlignment="1">
      <alignment horizontal="left"/>
    </xf>
    <xf numFmtId="0" fontId="10" fillId="44" borderId="13" xfId="0" applyFont="1" applyFill="1" applyBorder="1" applyAlignment="1">
      <alignment horizontal="left"/>
    </xf>
    <xf numFmtId="0" fontId="10" fillId="44" borderId="12" xfId="0" applyFont="1" applyFill="1" applyBorder="1" applyAlignment="1">
      <alignment horizontal="left"/>
    </xf>
    <xf numFmtId="0" fontId="10" fillId="42" borderId="26" xfId="0" applyFont="1" applyFill="1" applyBorder="1" applyAlignment="1">
      <alignment horizontal="left" vertical="center"/>
    </xf>
    <xf numFmtId="0" fontId="10" fillId="42" borderId="27" xfId="0" applyFont="1" applyFill="1" applyBorder="1" applyAlignment="1">
      <alignment horizontal="left" vertical="center"/>
    </xf>
    <xf numFmtId="0" fontId="10" fillId="42" borderId="13" xfId="0" applyFont="1" applyFill="1" applyBorder="1" applyAlignment="1">
      <alignment horizontal="left" vertical="center"/>
    </xf>
    <xf numFmtId="0" fontId="10" fillId="42" borderId="12" xfId="0" applyFont="1" applyFill="1" applyBorder="1" applyAlignment="1">
      <alignment horizontal="left" vertical="center"/>
    </xf>
    <xf numFmtId="0" fontId="6" fillId="38" borderId="17" xfId="57" applyFont="1" applyFill="1" applyBorder="1" applyAlignment="1">
      <alignment horizontal="center" vertical="top" wrapText="1"/>
      <protection/>
    </xf>
    <xf numFmtId="0" fontId="6" fillId="38" borderId="18" xfId="57" applyFont="1" applyFill="1" applyBorder="1" applyAlignment="1">
      <alignment horizontal="center" vertical="top" wrapText="1"/>
      <protection/>
    </xf>
    <xf numFmtId="0" fontId="17" fillId="38" borderId="17" xfId="57" applyFont="1" applyFill="1" applyBorder="1" applyAlignment="1">
      <alignment horizontal="center" vertical="top"/>
      <protection/>
    </xf>
    <xf numFmtId="0" fontId="17" fillId="38" borderId="19" xfId="57" applyFont="1" applyFill="1" applyBorder="1" applyAlignment="1">
      <alignment horizontal="center" vertical="top"/>
      <protection/>
    </xf>
    <xf numFmtId="1" fontId="17" fillId="34" borderId="17" xfId="57" applyNumberFormat="1" applyFont="1" applyFill="1" applyBorder="1" applyAlignment="1">
      <alignment horizontal="center" vertical="center"/>
      <protection/>
    </xf>
    <xf numFmtId="1" fontId="17" fillId="34" borderId="18" xfId="57" applyNumberFormat="1" applyFont="1" applyFill="1" applyBorder="1" applyAlignment="1">
      <alignment horizontal="center" vertical="center"/>
      <protection/>
    </xf>
    <xf numFmtId="1" fontId="17" fillId="34" borderId="19" xfId="57" applyNumberFormat="1" applyFont="1" applyFill="1" applyBorder="1" applyAlignment="1">
      <alignment horizontal="center" vertical="center"/>
      <protection/>
    </xf>
    <xf numFmtId="1" fontId="17" fillId="38" borderId="17" xfId="57" applyNumberFormat="1" applyFont="1" applyFill="1" applyBorder="1" applyAlignment="1">
      <alignment horizontal="center" vertical="center"/>
      <protection/>
    </xf>
    <xf numFmtId="1" fontId="17" fillId="38" borderId="18" xfId="57" applyNumberFormat="1" applyFont="1" applyFill="1" applyBorder="1" applyAlignment="1">
      <alignment horizontal="center" vertical="center"/>
      <protection/>
    </xf>
    <xf numFmtId="1" fontId="17" fillId="38" borderId="19" xfId="57" applyNumberFormat="1" applyFont="1" applyFill="1" applyBorder="1" applyAlignment="1">
      <alignment horizontal="center" vertical="center"/>
      <protection/>
    </xf>
    <xf numFmtId="0" fontId="17" fillId="34" borderId="17" xfId="57" applyFont="1" applyFill="1" applyBorder="1" applyAlignment="1">
      <alignment horizontal="center" vertical="center" wrapText="1"/>
      <protection/>
    </xf>
    <xf numFmtId="0" fontId="17" fillId="34" borderId="19" xfId="57" applyFont="1" applyFill="1" applyBorder="1" applyAlignment="1">
      <alignment horizontal="center" vertical="center" wrapText="1"/>
      <protection/>
    </xf>
    <xf numFmtId="0" fontId="7" fillId="33" borderId="17" xfId="57" applyFont="1" applyFill="1" applyBorder="1" applyAlignment="1">
      <alignment horizontal="center" vertical="center"/>
      <protection/>
    </xf>
    <xf numFmtId="0" fontId="7" fillId="33" borderId="19" xfId="57" applyFont="1" applyFill="1" applyBorder="1" applyAlignment="1">
      <alignment horizontal="center" vertical="center"/>
      <protection/>
    </xf>
    <xf numFmtId="0" fontId="6" fillId="34" borderId="11" xfId="57" applyFont="1" applyFill="1" applyBorder="1" applyAlignment="1">
      <alignment horizontal="center" vertical="top" wrapText="1"/>
      <protection/>
    </xf>
    <xf numFmtId="0" fontId="18" fillId="22" borderId="11" xfId="57" applyFont="1" applyFill="1" applyBorder="1" applyAlignment="1">
      <alignment horizontal="left" vertical="top" wrapText="1"/>
      <protection/>
    </xf>
    <xf numFmtId="0" fontId="7" fillId="33" borderId="17" xfId="57" applyFont="1" applyFill="1" applyBorder="1" applyAlignment="1">
      <alignment horizontal="center" vertical="top"/>
      <protection/>
    </xf>
    <xf numFmtId="0" fontId="7" fillId="33" borderId="19" xfId="57" applyFont="1" applyFill="1" applyBorder="1" applyAlignment="1">
      <alignment horizontal="center" vertical="top"/>
      <protection/>
    </xf>
    <xf numFmtId="0" fontId="7" fillId="38" borderId="17" xfId="57" applyFont="1" applyFill="1" applyBorder="1" applyAlignment="1">
      <alignment horizontal="center" vertical="center"/>
      <protection/>
    </xf>
    <xf numFmtId="0" fontId="7" fillId="38" borderId="19" xfId="57" applyFont="1" applyFill="1" applyBorder="1" applyAlignment="1">
      <alignment horizontal="center" vertical="center"/>
      <protection/>
    </xf>
    <xf numFmtId="0" fontId="0" fillId="0" borderId="11" xfId="57" applyFont="1" applyBorder="1" applyAlignment="1">
      <alignment horizontal="left" vertical="top" wrapText="1"/>
      <protection/>
    </xf>
    <xf numFmtId="0" fontId="0" fillId="47" borderId="11" xfId="57" applyFont="1" applyFill="1" applyBorder="1" applyAlignment="1">
      <alignment horizontal="left" vertical="top" wrapText="1"/>
      <protection/>
    </xf>
    <xf numFmtId="0" fontId="0" fillId="0" borderId="17" xfId="0" applyFont="1" applyBorder="1" applyAlignment="1">
      <alignment wrapText="1"/>
    </xf>
    <xf numFmtId="0" fontId="0" fillId="0" borderId="18" xfId="0" applyFont="1" applyBorder="1" applyAlignment="1">
      <alignment wrapText="1"/>
    </xf>
    <xf numFmtId="0" fontId="0" fillId="0" borderId="20" xfId="0" applyFont="1" applyBorder="1" applyAlignment="1">
      <alignment wrapText="1"/>
    </xf>
    <xf numFmtId="0" fontId="0" fillId="0" borderId="17" xfId="0" applyFont="1" applyBorder="1" applyAlignment="1">
      <alignment horizontal="left" wrapText="1"/>
    </xf>
    <xf numFmtId="0" fontId="0" fillId="0" borderId="18" xfId="0" applyFont="1" applyBorder="1" applyAlignment="1">
      <alignment horizontal="left" wrapText="1"/>
    </xf>
    <xf numFmtId="0" fontId="0" fillId="0" borderId="20" xfId="0" applyFont="1" applyBorder="1" applyAlignment="1">
      <alignment horizontal="left" wrapText="1"/>
    </xf>
    <xf numFmtId="0" fontId="7"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left" vertical="top" wrapText="1"/>
    </xf>
    <xf numFmtId="0" fontId="7" fillId="0" borderId="13" xfId="0" applyFont="1" applyBorder="1" applyAlignment="1">
      <alignment vertical="top" wrapText="1"/>
    </xf>
    <xf numFmtId="0" fontId="7" fillId="0" borderId="11" xfId="57" applyFont="1" applyFill="1" applyBorder="1" applyAlignment="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6">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8</xdr:row>
      <xdr:rowOff>0</xdr:rowOff>
    </xdr:from>
    <xdr:to>
      <xdr:col>16</xdr:col>
      <xdr:colOff>238125</xdr:colOff>
      <xdr:row>19</xdr:row>
      <xdr:rowOff>304800</xdr:rowOff>
    </xdr:to>
    <xdr:sp>
      <xdr:nvSpPr>
        <xdr:cNvPr id="1" name="Text Box 9"/>
        <xdr:cNvSpPr txBox="1">
          <a:spLocks noChangeArrowheads="1"/>
        </xdr:cNvSpPr>
      </xdr:nvSpPr>
      <xdr:spPr>
        <a:xfrm>
          <a:off x="17516475" y="2305050"/>
          <a:ext cx="3971925" cy="4552950"/>
        </a:xfrm>
        <a:prstGeom prst="rect">
          <a:avLst/>
        </a:prstGeom>
        <a:solidFill>
          <a:srgbClr val="CCFFCC">
            <a:alpha val="50000"/>
          </a:srgbClr>
        </a:solidFill>
        <a:ln w="6350" cmpd="sng">
          <a:solidFill>
            <a:srgbClr val="000000"/>
          </a:solidFill>
          <a:prstDash val="sysDash"/>
          <a:headEnd type="none"/>
          <a:tailEnd type="none"/>
        </a:ln>
      </xdr:spPr>
      <xdr:txBody>
        <a:bodyPr vertOverflow="clip" wrap="square" lIns="18000" tIns="36000" rIns="18000" bIns="36000"/>
        <a:p>
          <a:pPr algn="l">
            <a:defRPr/>
          </a:pPr>
          <a:r>
            <a:rPr lang="en-US" cap="none" sz="900" b="1" i="0" u="none" baseline="0">
              <a:solidFill>
                <a:srgbClr val="000000"/>
              </a:solidFill>
              <a:latin typeface="Arial"/>
              <a:ea typeface="Arial"/>
              <a:cs typeface="Arial"/>
            </a:rPr>
            <a:t>Step 1:
</a:t>
          </a:r>
          <a:r>
            <a:rPr lang="en-US" cap="none" sz="900" b="0" i="0" u="none" baseline="0">
              <a:solidFill>
                <a:srgbClr val="000000"/>
              </a:solidFill>
              <a:latin typeface="Arial"/>
              <a:ea typeface="Arial"/>
              <a:cs typeface="Arial"/>
            </a:rPr>
            <a:t>Insert Contract Reference, Title and Date. Set the Quality weightings in each section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Step 2:
</a:t>
          </a:r>
          <a:r>
            <a:rPr lang="en-US" cap="none" sz="900" b="0" i="0" u="none" baseline="0">
              <a:solidFill>
                <a:srgbClr val="000000"/>
              </a:solidFill>
              <a:latin typeface="Arial"/>
              <a:ea typeface="Arial"/>
              <a:cs typeface="Arial"/>
            </a:rPr>
            <a:t>Click the </a:t>
          </a:r>
          <a:r>
            <a:rPr lang="en-US" cap="none" sz="900" b="1" i="0" u="none" baseline="0">
              <a:solidFill>
                <a:srgbClr val="993366"/>
              </a:solidFill>
              <a:latin typeface="Arial"/>
              <a:ea typeface="Arial"/>
              <a:cs typeface="Arial"/>
            </a:rPr>
            <a:t>Generate Suppliers</a:t>
          </a:r>
          <a:r>
            <a:rPr lang="en-US" cap="none" sz="900" b="0" i="0" u="none" baseline="0">
              <a:solidFill>
                <a:srgbClr val="000000"/>
              </a:solidFill>
              <a:latin typeface="Arial"/>
              <a:ea typeface="Arial"/>
              <a:cs typeface="Arial"/>
            </a:rPr>
            <a:t> button below and enter number of tenderers where prompted. also  add
</a:t>
          </a:r>
          <a:r>
            <a:rPr lang="en-US" cap="none" sz="900" b="0" i="0" u="none" baseline="0">
              <a:solidFill>
                <a:srgbClr val="000000"/>
              </a:solidFill>
              <a:latin typeface="Arial"/>
              <a:ea typeface="Arial"/>
              <a:cs typeface="Arial"/>
            </a:rPr>
            <a:t>The overall Quality Price Weighting  as a percentage ie 70/30 at this stage do not insert in the green box 
</a:t>
          </a:r>
          <a:r>
            <a:rPr lang="en-US" cap="none" sz="900" b="0" i="0" u="none" baseline="0">
              <a:solidFill>
                <a:srgbClr val="000000"/>
              </a:solidFill>
              <a:latin typeface="Arial"/>
              <a:ea typeface="Arial"/>
              <a:cs typeface="Arial"/>
            </a:rPr>
            <a:t>This will create a number of tabs as per as many suppliers you have generated and create the evalaution sheet.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Step 3:
</a:t>
          </a:r>
          <a:r>
            <a:rPr lang="en-US" cap="none" sz="900" b="0" i="0" u="none" baseline="0">
              <a:solidFill>
                <a:srgbClr val="000000"/>
              </a:solidFill>
              <a:latin typeface="Arial"/>
              <a:ea typeface="Arial"/>
              <a:cs typeface="Arial"/>
            </a:rPr>
            <a:t>Enter supplier name in cell B2, enter the Tender Price and enter quality scores for each supplier's tender.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Step 4:
</a:t>
          </a:r>
          <a:r>
            <a:rPr lang="en-US" cap="none" sz="900" b="0" i="0" u="none" baseline="0">
              <a:solidFill>
                <a:srgbClr val="000000"/>
              </a:solidFill>
              <a:latin typeface="Arial"/>
              <a:ea typeface="Arial"/>
              <a:cs typeface="Arial"/>
            </a:rPr>
            <a:t>Click on Evaluation tab at the bottom of the workbook to view a summary of the evaluation outcome.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Step 5:
</a:t>
          </a:r>
          <a:r>
            <a:rPr lang="en-US" cap="none" sz="900" b="0" i="0" u="none" baseline="0">
              <a:solidFill>
                <a:srgbClr val="000000"/>
              </a:solidFill>
              <a:latin typeface="Arial"/>
              <a:ea typeface="Arial"/>
              <a:cs typeface="Arial"/>
            </a:rPr>
            <a:t>Enter comments on the Evaluation sheet as required.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0"/>
  <dimension ref="B1:AA85"/>
  <sheetViews>
    <sheetView tabSelected="1" zoomScalePageLayoutView="0" workbookViewId="0" topLeftCell="A3">
      <selection activeCell="K42" sqref="K42:X58"/>
    </sheetView>
  </sheetViews>
  <sheetFormatPr defaultColWidth="9.140625" defaultRowHeight="12.75"/>
  <cols>
    <col min="1" max="1" width="2.7109375" style="1" customWidth="1"/>
    <col min="2" max="2" width="6.421875" style="1" customWidth="1"/>
    <col min="3" max="3" width="68.140625" style="1" customWidth="1"/>
    <col min="4" max="4" width="13.7109375" style="1" bestFit="1" customWidth="1"/>
    <col min="5" max="5" width="9.7109375" style="1" customWidth="1"/>
    <col min="6" max="6" width="9.28125" style="1" customWidth="1"/>
    <col min="7" max="7" width="13.140625" style="1" customWidth="1"/>
    <col min="8" max="8" width="1.8515625" style="1" customWidth="1"/>
    <col min="9" max="9" width="7.57421875" style="1" customWidth="1"/>
    <col min="10" max="10" width="89.140625" style="1" customWidth="1"/>
    <col min="11" max="11" width="13.7109375" style="1" bestFit="1" customWidth="1"/>
    <col min="12" max="12" width="7.00390625" style="1" bestFit="1" customWidth="1"/>
    <col min="13" max="13" width="18.8515625" style="1" customWidth="1"/>
    <col min="14" max="14" width="1.421875" style="1" customWidth="1"/>
    <col min="15" max="15" width="8.8515625" style="1" customWidth="1"/>
    <col min="16" max="16" width="47.140625" style="1" customWidth="1"/>
    <col min="17" max="16384" width="9.140625" style="1" customWidth="1"/>
  </cols>
  <sheetData>
    <row r="1" spans="2:21" s="10" customFormat="1" ht="26.25" customHeight="1">
      <c r="B1" s="51" t="s">
        <v>80</v>
      </c>
      <c r="C1" s="51"/>
      <c r="D1" s="52" t="s">
        <v>0</v>
      </c>
      <c r="E1" s="53" t="s">
        <v>79</v>
      </c>
      <c r="F1" s="52" t="s">
        <v>81</v>
      </c>
      <c r="G1" s="51"/>
      <c r="H1" s="44"/>
      <c r="I1" s="44"/>
      <c r="J1" s="45"/>
      <c r="K1" s="46"/>
      <c r="L1" s="45"/>
      <c r="M1" s="47"/>
      <c r="N1" s="94"/>
      <c r="O1" s="94"/>
      <c r="P1" s="94"/>
      <c r="Q1" s="94"/>
      <c r="R1" s="94"/>
      <c r="S1" s="47"/>
      <c r="T1" s="46"/>
      <c r="U1" s="48"/>
    </row>
    <row r="2" spans="2:3" s="11" customFormat="1" ht="29.25" customHeight="1" thickBot="1">
      <c r="B2" s="49" t="s">
        <v>1</v>
      </c>
      <c r="C2" s="50"/>
    </row>
    <row r="3" spans="15:16" s="11" customFormat="1" ht="12" customHeight="1">
      <c r="O3" s="100" t="s">
        <v>84</v>
      </c>
      <c r="P3" s="100"/>
    </row>
    <row r="4" spans="9:16" s="12" customFormat="1" ht="24" customHeight="1">
      <c r="I4" s="63"/>
      <c r="J4" s="101" t="s">
        <v>2</v>
      </c>
      <c r="K4" s="102"/>
      <c r="L4" s="102"/>
      <c r="M4" s="103"/>
      <c r="O4" s="65" t="s">
        <v>4</v>
      </c>
      <c r="P4" s="66">
        <f>+I4</f>
        <v>0</v>
      </c>
    </row>
    <row r="5" spans="9:16" s="12" customFormat="1" ht="26.25" customHeight="1">
      <c r="I5" s="81"/>
      <c r="J5" s="104" t="s">
        <v>6</v>
      </c>
      <c r="K5" s="105"/>
      <c r="L5" s="105"/>
      <c r="M5" s="106"/>
      <c r="O5" s="67" t="s">
        <v>5</v>
      </c>
      <c r="P5" s="68">
        <f>+I5</f>
        <v>0</v>
      </c>
    </row>
    <row r="6" spans="9:20" s="10" customFormat="1" ht="20.25" customHeight="1">
      <c r="I6" s="82"/>
      <c r="J6" s="107" t="s">
        <v>82</v>
      </c>
      <c r="K6" s="107"/>
      <c r="L6" s="108"/>
      <c r="M6" s="83" t="s">
        <v>83</v>
      </c>
      <c r="P6" s="14"/>
      <c r="Q6" s="14"/>
      <c r="R6" s="14"/>
      <c r="S6" s="14"/>
      <c r="T6" s="14"/>
    </row>
    <row r="7" spans="8:13" s="11" customFormat="1" ht="21" customHeight="1">
      <c r="H7" s="15"/>
      <c r="I7" s="64"/>
      <c r="J7" s="109"/>
      <c r="K7" s="109"/>
      <c r="L7" s="110"/>
      <c r="M7" s="92">
        <f>SUM(M6)</f>
        <v>0</v>
      </c>
    </row>
    <row r="8" spans="9:26" s="15" customFormat="1" ht="22.5" customHeight="1">
      <c r="I8" s="16"/>
      <c r="J8" s="17"/>
      <c r="K8" s="18"/>
      <c r="L8" s="19"/>
      <c r="M8" s="20"/>
      <c r="O8" s="14" t="s">
        <v>22</v>
      </c>
      <c r="P8" s="21"/>
      <c r="Q8" s="21"/>
      <c r="R8" s="21"/>
      <c r="S8" s="21"/>
      <c r="T8" s="21"/>
      <c r="U8" s="21"/>
      <c r="V8" s="21"/>
      <c r="W8" s="21"/>
      <c r="X8" s="21"/>
      <c r="Y8" s="21"/>
      <c r="Z8" s="21"/>
    </row>
    <row r="9" spans="8:27" s="15" customFormat="1" ht="33" customHeight="1">
      <c r="H9" s="22"/>
      <c r="I9" s="23" t="s">
        <v>6</v>
      </c>
      <c r="J9" s="24"/>
      <c r="K9" s="25" t="s">
        <v>7</v>
      </c>
      <c r="L9" s="25" t="s">
        <v>8</v>
      </c>
      <c r="M9" s="25" t="s">
        <v>9</v>
      </c>
      <c r="O9" s="21"/>
      <c r="P9" s="21"/>
      <c r="Q9" s="21"/>
      <c r="R9" s="125" t="s">
        <v>92</v>
      </c>
      <c r="S9" s="125"/>
      <c r="T9" s="125"/>
      <c r="U9" s="125"/>
      <c r="V9" s="125"/>
      <c r="W9" s="125"/>
      <c r="X9" s="125"/>
      <c r="Y9" s="125"/>
      <c r="Z9" s="125"/>
      <c r="AA9" s="125"/>
    </row>
    <row r="10" spans="2:27" s="10" customFormat="1" ht="46.5" customHeight="1">
      <c r="B10" s="121" t="s">
        <v>28</v>
      </c>
      <c r="C10" s="122"/>
      <c r="D10" s="115" t="s">
        <v>29</v>
      </c>
      <c r="E10" s="116"/>
      <c r="F10" s="117"/>
      <c r="I10" s="95" t="s">
        <v>24</v>
      </c>
      <c r="J10" s="96"/>
      <c r="K10" s="13" t="s">
        <v>10</v>
      </c>
      <c r="L10" s="26"/>
      <c r="M10" s="13" t="s">
        <v>11</v>
      </c>
      <c r="O10" s="27"/>
      <c r="P10" s="27"/>
      <c r="Q10" s="27"/>
      <c r="R10" s="88" t="s">
        <v>93</v>
      </c>
      <c r="S10" s="125" t="s">
        <v>94</v>
      </c>
      <c r="T10" s="125"/>
      <c r="U10" s="125"/>
      <c r="V10" s="125"/>
      <c r="W10" s="125"/>
      <c r="X10" s="125"/>
      <c r="Y10" s="125"/>
      <c r="Z10" s="125"/>
      <c r="AA10" s="125"/>
    </row>
    <row r="11" spans="2:27" s="10" customFormat="1" ht="22.5" customHeight="1">
      <c r="B11" s="39" t="s">
        <v>30</v>
      </c>
      <c r="C11" s="40" t="s">
        <v>31</v>
      </c>
      <c r="D11" s="97" t="s">
        <v>32</v>
      </c>
      <c r="E11" s="98"/>
      <c r="F11" s="99"/>
      <c r="I11" s="69">
        <v>1</v>
      </c>
      <c r="J11" s="70" t="s">
        <v>68</v>
      </c>
      <c r="K11" s="30"/>
      <c r="L11" s="31"/>
      <c r="M11" s="30">
        <f>+L11*K11</f>
        <v>0</v>
      </c>
      <c r="O11" s="27"/>
      <c r="P11" s="27"/>
      <c r="Q11" s="27"/>
      <c r="R11" s="89">
        <v>0</v>
      </c>
      <c r="S11" s="131" t="s">
        <v>95</v>
      </c>
      <c r="T11" s="131"/>
      <c r="U11" s="131"/>
      <c r="V11" s="131"/>
      <c r="W11" s="131"/>
      <c r="X11" s="131"/>
      <c r="Y11" s="131"/>
      <c r="Z11" s="131"/>
      <c r="AA11" s="131"/>
    </row>
    <row r="12" spans="2:27" s="10" customFormat="1" ht="29.25" customHeight="1">
      <c r="B12" s="39" t="s">
        <v>33</v>
      </c>
      <c r="C12" s="41" t="s">
        <v>34</v>
      </c>
      <c r="D12" s="97" t="s">
        <v>32</v>
      </c>
      <c r="E12" s="98"/>
      <c r="F12" s="99"/>
      <c r="I12" s="69">
        <v>2</v>
      </c>
      <c r="J12" s="70" t="s">
        <v>69</v>
      </c>
      <c r="K12" s="30"/>
      <c r="L12" s="31"/>
      <c r="M12" s="30">
        <f aca="true" t="shared" si="0" ref="M12:M27">+L12*K12</f>
        <v>0</v>
      </c>
      <c r="O12" s="27"/>
      <c r="P12" s="27"/>
      <c r="Q12" s="27"/>
      <c r="R12" s="89" t="s">
        <v>96</v>
      </c>
      <c r="S12" s="131" t="s">
        <v>97</v>
      </c>
      <c r="T12" s="131"/>
      <c r="U12" s="131"/>
      <c r="V12" s="131"/>
      <c r="W12" s="131"/>
      <c r="X12" s="131"/>
      <c r="Y12" s="131"/>
      <c r="Z12" s="131"/>
      <c r="AA12" s="131"/>
    </row>
    <row r="13" spans="2:27" s="10" customFormat="1" ht="25.5" customHeight="1">
      <c r="B13" s="39" t="s">
        <v>35</v>
      </c>
      <c r="C13" s="41" t="s">
        <v>36</v>
      </c>
      <c r="D13" s="97" t="s">
        <v>32</v>
      </c>
      <c r="E13" s="98"/>
      <c r="F13" s="99"/>
      <c r="I13" s="69">
        <v>3</v>
      </c>
      <c r="J13" s="70" t="s">
        <v>70</v>
      </c>
      <c r="K13" s="30"/>
      <c r="L13" s="31"/>
      <c r="M13" s="30">
        <f t="shared" si="0"/>
        <v>0</v>
      </c>
      <c r="O13" s="27"/>
      <c r="P13" s="27"/>
      <c r="Q13" s="27"/>
      <c r="R13" s="89" t="s">
        <v>98</v>
      </c>
      <c r="S13" s="131" t="s">
        <v>99</v>
      </c>
      <c r="T13" s="131"/>
      <c r="U13" s="131"/>
      <c r="V13" s="131"/>
      <c r="W13" s="131"/>
      <c r="X13" s="131"/>
      <c r="Y13" s="131"/>
      <c r="Z13" s="131"/>
      <c r="AA13" s="131"/>
    </row>
    <row r="14" spans="2:27" s="10" customFormat="1" ht="25.5">
      <c r="B14" s="39" t="s">
        <v>37</v>
      </c>
      <c r="C14" s="41" t="s">
        <v>38</v>
      </c>
      <c r="D14" s="97" t="s">
        <v>32</v>
      </c>
      <c r="E14" s="98"/>
      <c r="F14" s="99"/>
      <c r="I14" s="69">
        <v>4</v>
      </c>
      <c r="J14" s="70" t="s">
        <v>71</v>
      </c>
      <c r="K14" s="30"/>
      <c r="L14" s="31"/>
      <c r="M14" s="30">
        <f t="shared" si="0"/>
        <v>0</v>
      </c>
      <c r="O14" s="27"/>
      <c r="P14" s="27"/>
      <c r="Q14" s="27"/>
      <c r="R14" s="89" t="s">
        <v>100</v>
      </c>
      <c r="S14" s="131" t="s">
        <v>101</v>
      </c>
      <c r="T14" s="131"/>
      <c r="U14" s="131"/>
      <c r="V14" s="131"/>
      <c r="W14" s="131"/>
      <c r="X14" s="131"/>
      <c r="Y14" s="131"/>
      <c r="Z14" s="131"/>
      <c r="AA14" s="131"/>
    </row>
    <row r="15" spans="2:27" s="10" customFormat="1" ht="28.5" customHeight="1">
      <c r="B15" s="113" t="s">
        <v>39</v>
      </c>
      <c r="C15" s="114"/>
      <c r="D15" s="118" t="s">
        <v>29</v>
      </c>
      <c r="E15" s="119"/>
      <c r="F15" s="120"/>
      <c r="I15" s="69">
        <v>5</v>
      </c>
      <c r="J15" s="70" t="s">
        <v>72</v>
      </c>
      <c r="K15" s="30"/>
      <c r="L15" s="31"/>
      <c r="M15" s="30">
        <f t="shared" si="0"/>
        <v>0</v>
      </c>
      <c r="O15" s="27"/>
      <c r="P15" s="27"/>
      <c r="Q15" s="27"/>
      <c r="R15" s="89" t="s">
        <v>102</v>
      </c>
      <c r="S15" s="131" t="s">
        <v>103</v>
      </c>
      <c r="T15" s="131"/>
      <c r="U15" s="131"/>
      <c r="V15" s="131"/>
      <c r="W15" s="131"/>
      <c r="X15" s="131"/>
      <c r="Y15" s="131"/>
      <c r="Z15" s="131"/>
      <c r="AA15" s="131"/>
    </row>
    <row r="16" spans="2:27" s="10" customFormat="1" ht="38.25" customHeight="1">
      <c r="B16" s="39" t="s">
        <v>30</v>
      </c>
      <c r="C16" s="9" t="s">
        <v>40</v>
      </c>
      <c r="D16" s="97" t="s">
        <v>32</v>
      </c>
      <c r="E16" s="98"/>
      <c r="F16" s="99"/>
      <c r="I16" s="69">
        <v>6</v>
      </c>
      <c r="J16" s="70" t="s">
        <v>73</v>
      </c>
      <c r="K16" s="30"/>
      <c r="L16" s="31"/>
      <c r="M16" s="30">
        <f t="shared" si="0"/>
        <v>0</v>
      </c>
      <c r="O16" s="27"/>
      <c r="P16" s="27"/>
      <c r="Q16" s="27"/>
      <c r="R16" s="89" t="s">
        <v>104</v>
      </c>
      <c r="S16" s="131" t="s">
        <v>105</v>
      </c>
      <c r="T16" s="131"/>
      <c r="U16" s="131"/>
      <c r="V16" s="131"/>
      <c r="W16" s="131"/>
      <c r="X16" s="131"/>
      <c r="Y16" s="131"/>
      <c r="Z16" s="131"/>
      <c r="AA16" s="131"/>
    </row>
    <row r="17" spans="2:26" s="10" customFormat="1" ht="30" customHeight="1">
      <c r="B17" s="39" t="s">
        <v>33</v>
      </c>
      <c r="C17" s="9" t="s">
        <v>41</v>
      </c>
      <c r="D17" s="97" t="s">
        <v>32</v>
      </c>
      <c r="E17" s="98"/>
      <c r="F17" s="99"/>
      <c r="I17" s="71">
        <v>7</v>
      </c>
      <c r="J17" s="70" t="s">
        <v>78</v>
      </c>
      <c r="K17" s="30"/>
      <c r="L17" s="31"/>
      <c r="M17" s="30">
        <f t="shared" si="0"/>
        <v>0</v>
      </c>
      <c r="O17" s="27"/>
      <c r="P17" s="27"/>
      <c r="Q17" s="27"/>
      <c r="R17" s="27"/>
      <c r="S17" s="27"/>
      <c r="T17" s="27"/>
      <c r="U17" s="27"/>
      <c r="V17" s="27"/>
      <c r="W17" s="27"/>
      <c r="X17" s="27"/>
      <c r="Y17" s="27"/>
      <c r="Z17" s="27"/>
    </row>
    <row r="18" spans="2:26" s="10" customFormat="1" ht="30" customHeight="1">
      <c r="B18" s="39" t="s">
        <v>35</v>
      </c>
      <c r="C18" s="9" t="s">
        <v>42</v>
      </c>
      <c r="D18" s="97" t="s">
        <v>32</v>
      </c>
      <c r="E18" s="98"/>
      <c r="F18" s="99"/>
      <c r="I18" s="71">
        <v>8</v>
      </c>
      <c r="J18" s="70" t="s">
        <v>74</v>
      </c>
      <c r="K18" s="30"/>
      <c r="L18" s="31"/>
      <c r="M18" s="30">
        <f t="shared" si="0"/>
        <v>0</v>
      </c>
      <c r="O18" s="27"/>
      <c r="P18" s="27"/>
      <c r="Q18" s="27"/>
      <c r="R18" s="27"/>
      <c r="S18" s="27"/>
      <c r="T18" s="27"/>
      <c r="U18" s="27"/>
      <c r="V18" s="27"/>
      <c r="W18" s="27"/>
      <c r="X18" s="27"/>
      <c r="Y18" s="27"/>
      <c r="Z18" s="27"/>
    </row>
    <row r="19" spans="2:26" s="10" customFormat="1" ht="25.5">
      <c r="B19" s="39" t="s">
        <v>37</v>
      </c>
      <c r="C19" s="9" t="s">
        <v>43</v>
      </c>
      <c r="D19" s="97" t="s">
        <v>32</v>
      </c>
      <c r="E19" s="98"/>
      <c r="F19" s="99"/>
      <c r="I19" s="71">
        <v>9</v>
      </c>
      <c r="J19" s="70" t="s">
        <v>75</v>
      </c>
      <c r="K19" s="30"/>
      <c r="L19" s="31"/>
      <c r="M19" s="30">
        <f t="shared" si="0"/>
        <v>0</v>
      </c>
      <c r="O19" s="27"/>
      <c r="P19" s="27"/>
      <c r="Q19" s="27"/>
      <c r="R19" s="27"/>
      <c r="S19" s="27"/>
      <c r="T19" s="27"/>
      <c r="U19" s="27"/>
      <c r="V19" s="27"/>
      <c r="W19" s="27"/>
      <c r="X19" s="27"/>
      <c r="Y19" s="27"/>
      <c r="Z19" s="27"/>
    </row>
    <row r="20" spans="2:26" s="10" customFormat="1" ht="38.25">
      <c r="B20" s="54" t="s">
        <v>37</v>
      </c>
      <c r="C20" s="55" t="s">
        <v>44</v>
      </c>
      <c r="D20" s="56" t="s">
        <v>7</v>
      </c>
      <c r="E20" s="56" t="s">
        <v>8</v>
      </c>
      <c r="F20" s="56" t="s">
        <v>3</v>
      </c>
      <c r="I20" s="71">
        <v>10</v>
      </c>
      <c r="J20" s="70" t="s">
        <v>76</v>
      </c>
      <c r="K20" s="30"/>
      <c r="L20" s="31"/>
      <c r="M20" s="30">
        <f t="shared" si="0"/>
        <v>0</v>
      </c>
      <c r="O20" s="27"/>
      <c r="P20" s="27"/>
      <c r="Q20" s="27"/>
      <c r="R20" s="27"/>
      <c r="S20" s="27"/>
      <c r="T20" s="27"/>
      <c r="U20" s="27"/>
      <c r="V20" s="27"/>
      <c r="W20" s="27"/>
      <c r="X20" s="27"/>
      <c r="Y20" s="27"/>
      <c r="Z20" s="27"/>
    </row>
    <row r="21" spans="2:26" s="10" customFormat="1" ht="19.5" customHeight="1">
      <c r="B21" s="34">
        <v>1</v>
      </c>
      <c r="C21" s="33" t="s">
        <v>45</v>
      </c>
      <c r="D21" s="57"/>
      <c r="E21" s="58"/>
      <c r="F21" s="57">
        <f>SUM(D21:E21)</f>
        <v>0</v>
      </c>
      <c r="I21" s="71">
        <v>11</v>
      </c>
      <c r="J21" s="70" t="s">
        <v>77</v>
      </c>
      <c r="K21" s="30"/>
      <c r="L21" s="31"/>
      <c r="M21" s="30">
        <f t="shared" si="0"/>
        <v>0</v>
      </c>
      <c r="O21" s="27"/>
      <c r="P21" s="27"/>
      <c r="Q21" s="27"/>
      <c r="R21" s="27"/>
      <c r="S21" s="27"/>
      <c r="T21" s="27"/>
      <c r="U21" s="27"/>
      <c r="V21" s="27"/>
      <c r="W21" s="27"/>
      <c r="X21" s="27"/>
      <c r="Y21" s="27"/>
      <c r="Z21" s="27"/>
    </row>
    <row r="22" spans="2:26" s="10" customFormat="1" ht="15.75">
      <c r="B22" s="34">
        <v>2</v>
      </c>
      <c r="C22" s="33" t="s">
        <v>46</v>
      </c>
      <c r="D22" s="57"/>
      <c r="E22" s="58"/>
      <c r="F22" s="57">
        <f aca="true" t="shared" si="1" ref="F22:F36">SUM(D22:E22)</f>
        <v>0</v>
      </c>
      <c r="I22" s="71"/>
      <c r="J22" s="70"/>
      <c r="K22" s="30"/>
      <c r="L22" s="31"/>
      <c r="M22" s="30">
        <f t="shared" si="0"/>
        <v>0</v>
      </c>
      <c r="O22" s="27"/>
      <c r="P22" s="27"/>
      <c r="Q22" s="27"/>
      <c r="R22" s="27"/>
      <c r="S22" s="27"/>
      <c r="T22" s="27"/>
      <c r="U22" s="27"/>
      <c r="V22" s="27"/>
      <c r="W22" s="27"/>
      <c r="X22" s="27"/>
      <c r="Y22" s="27"/>
      <c r="Z22" s="27"/>
    </row>
    <row r="23" spans="2:26" s="10" customFormat="1" ht="28.5">
      <c r="B23" s="34">
        <v>3</v>
      </c>
      <c r="C23" s="33" t="s">
        <v>47</v>
      </c>
      <c r="D23" s="57"/>
      <c r="E23" s="58"/>
      <c r="F23" s="57">
        <f t="shared" si="1"/>
        <v>0</v>
      </c>
      <c r="I23" s="72"/>
      <c r="J23" s="70"/>
      <c r="K23" s="30"/>
      <c r="L23" s="31"/>
      <c r="M23" s="30">
        <f t="shared" si="0"/>
        <v>0</v>
      </c>
      <c r="O23" s="27"/>
      <c r="P23" s="27"/>
      <c r="Q23" s="27"/>
      <c r="R23" s="27"/>
      <c r="S23" s="27"/>
      <c r="T23" s="27"/>
      <c r="U23" s="27"/>
      <c r="V23" s="27"/>
      <c r="W23" s="27"/>
      <c r="X23" s="27"/>
      <c r="Y23" s="27"/>
      <c r="Z23" s="27"/>
    </row>
    <row r="24" spans="2:13" s="11" customFormat="1" ht="15.75">
      <c r="B24" s="34">
        <v>4</v>
      </c>
      <c r="C24" s="33" t="s">
        <v>48</v>
      </c>
      <c r="D24" s="57"/>
      <c r="E24" s="58"/>
      <c r="F24" s="57">
        <f t="shared" si="1"/>
        <v>0</v>
      </c>
      <c r="H24" s="10"/>
      <c r="I24" s="72"/>
      <c r="J24" s="70"/>
      <c r="K24" s="30"/>
      <c r="L24" s="31"/>
      <c r="M24" s="30">
        <f t="shared" si="0"/>
        <v>0</v>
      </c>
    </row>
    <row r="25" spans="2:13" s="11" customFormat="1" ht="15.75">
      <c r="B25" s="34">
        <v>5</v>
      </c>
      <c r="C25" s="33" t="s">
        <v>49</v>
      </c>
      <c r="D25" s="57"/>
      <c r="E25" s="58"/>
      <c r="F25" s="57">
        <f t="shared" si="1"/>
        <v>0</v>
      </c>
      <c r="I25" s="72"/>
      <c r="J25" s="70"/>
      <c r="K25" s="30"/>
      <c r="L25" s="31"/>
      <c r="M25" s="30">
        <f t="shared" si="0"/>
        <v>0</v>
      </c>
    </row>
    <row r="26" spans="2:13" s="11" customFormat="1" ht="15.75">
      <c r="B26" s="34">
        <v>6</v>
      </c>
      <c r="C26" s="33" t="s">
        <v>50</v>
      </c>
      <c r="D26" s="57"/>
      <c r="E26" s="58"/>
      <c r="F26" s="57">
        <f t="shared" si="1"/>
        <v>0</v>
      </c>
      <c r="I26" s="72"/>
      <c r="J26" s="70"/>
      <c r="K26" s="30"/>
      <c r="L26" s="31"/>
      <c r="M26" s="30">
        <f t="shared" si="0"/>
        <v>0</v>
      </c>
    </row>
    <row r="27" spans="2:13" s="11" customFormat="1" ht="15.75">
      <c r="B27" s="34">
        <v>7</v>
      </c>
      <c r="C27" s="33" t="s">
        <v>51</v>
      </c>
      <c r="D27" s="57"/>
      <c r="E27" s="58"/>
      <c r="F27" s="57">
        <f t="shared" si="1"/>
        <v>0</v>
      </c>
      <c r="I27" s="72"/>
      <c r="J27" s="70"/>
      <c r="K27" s="30"/>
      <c r="L27" s="31"/>
      <c r="M27" s="30">
        <f t="shared" si="0"/>
        <v>0</v>
      </c>
    </row>
    <row r="28" spans="2:13" s="11" customFormat="1" ht="14.25">
      <c r="B28" s="34">
        <v>8</v>
      </c>
      <c r="C28" s="33" t="s">
        <v>52</v>
      </c>
      <c r="D28" s="57"/>
      <c r="E28" s="58"/>
      <c r="F28" s="57">
        <f t="shared" si="1"/>
        <v>0</v>
      </c>
      <c r="I28" s="73"/>
      <c r="J28" s="74"/>
      <c r="K28" s="74"/>
      <c r="L28" s="74"/>
      <c r="M28" s="77"/>
    </row>
    <row r="29" spans="2:13" s="11" customFormat="1" ht="15">
      <c r="B29" s="34">
        <v>9</v>
      </c>
      <c r="C29" s="33" t="s">
        <v>53</v>
      </c>
      <c r="D29" s="57"/>
      <c r="E29" s="58"/>
      <c r="F29" s="57">
        <f t="shared" si="1"/>
        <v>0</v>
      </c>
      <c r="I29" s="75" t="s">
        <v>12</v>
      </c>
      <c r="J29" s="76"/>
      <c r="K29" s="78">
        <f>SUM(K11:K27)</f>
        <v>0</v>
      </c>
      <c r="L29" s="79"/>
      <c r="M29" s="78">
        <f>SUM(M11:M28)</f>
        <v>0</v>
      </c>
    </row>
    <row r="30" spans="2:13" s="11" customFormat="1" ht="15">
      <c r="B30" s="34">
        <v>10</v>
      </c>
      <c r="C30" s="33" t="s">
        <v>54</v>
      </c>
      <c r="D30" s="57"/>
      <c r="E30" s="58"/>
      <c r="F30" s="57">
        <f t="shared" si="1"/>
        <v>0</v>
      </c>
      <c r="H30" s="10"/>
      <c r="M30" s="28"/>
    </row>
    <row r="31" spans="2:24" s="11" customFormat="1" ht="21" customHeight="1">
      <c r="B31" s="34">
        <v>11</v>
      </c>
      <c r="C31" s="33" t="s">
        <v>55</v>
      </c>
      <c r="D31" s="57"/>
      <c r="E31" s="58"/>
      <c r="F31" s="57">
        <f t="shared" si="1"/>
        <v>0</v>
      </c>
      <c r="I31" s="91" t="s">
        <v>87</v>
      </c>
      <c r="J31" s="91"/>
      <c r="K31" s="93" t="s">
        <v>88</v>
      </c>
      <c r="L31" s="93"/>
      <c r="M31" s="93"/>
      <c r="N31" s="93"/>
      <c r="O31" s="93"/>
      <c r="P31" s="59" t="s">
        <v>89</v>
      </c>
      <c r="Q31" s="132" t="s">
        <v>90</v>
      </c>
      <c r="R31" s="132"/>
      <c r="S31" s="132"/>
      <c r="T31" s="132"/>
      <c r="U31" s="132"/>
      <c r="V31" s="132"/>
      <c r="W31" s="132"/>
      <c r="X31" s="132"/>
    </row>
    <row r="32" spans="2:24" s="11" customFormat="1" ht="20.25" customHeight="1">
      <c r="B32" s="34">
        <v>12</v>
      </c>
      <c r="C32" s="33" t="s">
        <v>56</v>
      </c>
      <c r="D32" s="57"/>
      <c r="E32" s="58"/>
      <c r="F32" s="57">
        <f t="shared" si="1"/>
        <v>0</v>
      </c>
      <c r="I32" s="91" t="s">
        <v>91</v>
      </c>
      <c r="J32" s="91"/>
      <c r="K32" s="93" t="s">
        <v>88</v>
      </c>
      <c r="L32" s="93"/>
      <c r="M32" s="93"/>
      <c r="N32" s="93"/>
      <c r="O32" s="93"/>
      <c r="P32" s="59" t="s">
        <v>89</v>
      </c>
      <c r="Q32" s="132"/>
      <c r="R32" s="132"/>
      <c r="S32" s="132"/>
      <c r="T32" s="132"/>
      <c r="U32" s="132"/>
      <c r="V32" s="132"/>
      <c r="W32" s="132"/>
      <c r="X32" s="132"/>
    </row>
    <row r="33" spans="2:24" s="11" customFormat="1" ht="20.25" customHeight="1">
      <c r="B33" s="34">
        <v>13</v>
      </c>
      <c r="C33" s="33" t="s">
        <v>57</v>
      </c>
      <c r="D33" s="57"/>
      <c r="E33" s="58"/>
      <c r="F33" s="57">
        <f t="shared" si="1"/>
        <v>0</v>
      </c>
      <c r="I33" s="91" t="s">
        <v>91</v>
      </c>
      <c r="J33" s="91"/>
      <c r="K33" s="93" t="s">
        <v>88</v>
      </c>
      <c r="L33" s="93"/>
      <c r="M33" s="93"/>
      <c r="N33" s="93"/>
      <c r="O33" s="93"/>
      <c r="P33" s="59" t="s">
        <v>89</v>
      </c>
      <c r="Q33" s="132"/>
      <c r="R33" s="132"/>
      <c r="S33" s="132"/>
      <c r="T33" s="132"/>
      <c r="U33" s="132"/>
      <c r="V33" s="132"/>
      <c r="W33" s="132"/>
      <c r="X33" s="132"/>
    </row>
    <row r="34" spans="2:24" s="11" customFormat="1" ht="28.5">
      <c r="B34" s="34">
        <v>14</v>
      </c>
      <c r="C34" s="33" t="s">
        <v>58</v>
      </c>
      <c r="D34" s="57"/>
      <c r="E34" s="58"/>
      <c r="F34" s="57">
        <f t="shared" si="1"/>
        <v>0</v>
      </c>
      <c r="I34" s="91" t="s">
        <v>91</v>
      </c>
      <c r="J34" s="91"/>
      <c r="K34" s="93" t="s">
        <v>88</v>
      </c>
      <c r="L34" s="93"/>
      <c r="M34" s="93"/>
      <c r="N34" s="93"/>
      <c r="O34" s="93"/>
      <c r="P34" s="59" t="s">
        <v>89</v>
      </c>
      <c r="Q34" s="132"/>
      <c r="R34" s="132"/>
      <c r="S34" s="132"/>
      <c r="T34" s="132"/>
      <c r="U34" s="132"/>
      <c r="V34" s="132"/>
      <c r="W34" s="132"/>
      <c r="X34" s="132"/>
    </row>
    <row r="35" spans="2:24" s="11" customFormat="1" ht="28.5">
      <c r="B35" s="34">
        <v>15</v>
      </c>
      <c r="C35" s="33" t="s">
        <v>59</v>
      </c>
      <c r="D35" s="57"/>
      <c r="E35" s="58"/>
      <c r="F35" s="57">
        <f t="shared" si="1"/>
        <v>0</v>
      </c>
      <c r="I35" s="91" t="s">
        <v>91</v>
      </c>
      <c r="J35" s="91"/>
      <c r="K35" s="93" t="s">
        <v>88</v>
      </c>
      <c r="L35" s="93"/>
      <c r="M35" s="93"/>
      <c r="N35" s="93"/>
      <c r="O35" s="93"/>
      <c r="P35" s="59" t="s">
        <v>89</v>
      </c>
      <c r="Q35" s="132"/>
      <c r="R35" s="132"/>
      <c r="S35" s="132"/>
      <c r="T35" s="132"/>
      <c r="U35" s="132"/>
      <c r="V35" s="132"/>
      <c r="W35" s="132"/>
      <c r="X35" s="132"/>
    </row>
    <row r="36" spans="2:13" s="11" customFormat="1" ht="14.25">
      <c r="B36" s="34">
        <v>16</v>
      </c>
      <c r="C36" s="33" t="s">
        <v>60</v>
      </c>
      <c r="D36" s="57"/>
      <c r="E36" s="58"/>
      <c r="F36" s="57">
        <f t="shared" si="1"/>
        <v>0</v>
      </c>
      <c r="I36" s="62"/>
      <c r="J36" s="62"/>
      <c r="K36" s="62"/>
      <c r="L36" s="62"/>
      <c r="M36" s="62"/>
    </row>
    <row r="37" spans="2:13" s="11" customFormat="1" ht="15">
      <c r="B37" s="39" t="s">
        <v>61</v>
      </c>
      <c r="C37" s="9" t="s">
        <v>62</v>
      </c>
      <c r="D37" s="97" t="s">
        <v>32</v>
      </c>
      <c r="E37" s="98"/>
      <c r="F37" s="99"/>
      <c r="I37" s="62"/>
      <c r="J37" s="62"/>
      <c r="K37" s="62"/>
      <c r="L37" s="62"/>
      <c r="M37" s="62"/>
    </row>
    <row r="38" spans="2:13" s="11" customFormat="1" ht="15">
      <c r="B38" s="39" t="s">
        <v>63</v>
      </c>
      <c r="C38" s="9" t="s">
        <v>64</v>
      </c>
      <c r="D38" s="97" t="s">
        <v>32</v>
      </c>
      <c r="E38" s="98"/>
      <c r="F38" s="99"/>
      <c r="I38" s="62"/>
      <c r="J38" s="62"/>
      <c r="K38" s="62"/>
      <c r="L38" s="62"/>
      <c r="M38" s="62"/>
    </row>
    <row r="39" spans="2:13" s="11" customFormat="1" ht="15">
      <c r="B39" s="42" t="s">
        <v>65</v>
      </c>
      <c r="C39" s="43"/>
      <c r="D39" s="87">
        <f>SUM(D21:D36)</f>
        <v>0</v>
      </c>
      <c r="E39" s="87">
        <f>SUM(E21:E36)</f>
        <v>0</v>
      </c>
      <c r="F39" s="87">
        <f>SUM(F21:F36)</f>
        <v>0</v>
      </c>
      <c r="I39" s="62"/>
      <c r="J39" s="62"/>
      <c r="K39" s="62"/>
      <c r="L39" s="62"/>
      <c r="M39" s="62"/>
    </row>
    <row r="40" spans="2:13" s="11" customFormat="1" ht="12" customHeight="1">
      <c r="B40" s="32"/>
      <c r="C40" s="32"/>
      <c r="D40" s="29"/>
      <c r="E40" s="32"/>
      <c r="F40" s="32"/>
      <c r="M40" s="28"/>
    </row>
    <row r="41" spans="2:24" s="11" customFormat="1" ht="31.5" customHeight="1">
      <c r="B41" s="35" t="s">
        <v>66</v>
      </c>
      <c r="C41" s="36"/>
      <c r="D41" s="36"/>
      <c r="E41" s="36"/>
      <c r="F41" s="37"/>
      <c r="I41" s="126" t="s">
        <v>85</v>
      </c>
      <c r="J41" s="126"/>
      <c r="K41" s="126"/>
      <c r="L41" s="126"/>
      <c r="M41" s="126"/>
      <c r="N41" s="126"/>
      <c r="O41" s="126"/>
      <c r="P41" s="126"/>
      <c r="Q41" s="126"/>
      <c r="R41" s="126"/>
      <c r="S41" s="126"/>
      <c r="T41" s="126"/>
      <c r="U41" s="126"/>
      <c r="V41" s="126"/>
      <c r="W41" s="126"/>
      <c r="X41" s="126"/>
    </row>
    <row r="42" spans="2:24" s="11" customFormat="1" ht="15">
      <c r="B42" s="84" t="s">
        <v>30</v>
      </c>
      <c r="C42" s="9" t="s">
        <v>31</v>
      </c>
      <c r="D42" s="86" t="str">
        <f>+D11</f>
        <v>Pass</v>
      </c>
      <c r="E42" s="127"/>
      <c r="F42" s="128"/>
      <c r="I42" s="72">
        <v>1</v>
      </c>
      <c r="J42" s="80" t="s">
        <v>68</v>
      </c>
      <c r="K42" s="143"/>
      <c r="L42" s="143"/>
      <c r="M42" s="143"/>
      <c r="N42" s="143"/>
      <c r="O42" s="143"/>
      <c r="P42" s="143"/>
      <c r="Q42" s="143"/>
      <c r="R42" s="143"/>
      <c r="S42" s="143"/>
      <c r="T42" s="143"/>
      <c r="U42" s="143"/>
      <c r="V42" s="143"/>
      <c r="W42" s="143"/>
      <c r="X42" s="143"/>
    </row>
    <row r="43" spans="2:24" s="11" customFormat="1" ht="28.5">
      <c r="B43" s="84" t="s">
        <v>33</v>
      </c>
      <c r="C43" s="9" t="s">
        <v>34</v>
      </c>
      <c r="D43" s="86" t="str">
        <f>+D12</f>
        <v>Pass</v>
      </c>
      <c r="E43" s="127"/>
      <c r="F43" s="128"/>
      <c r="I43" s="72">
        <v>2</v>
      </c>
      <c r="J43" s="80" t="s">
        <v>69</v>
      </c>
      <c r="K43" s="143"/>
      <c r="L43" s="143"/>
      <c r="M43" s="143"/>
      <c r="N43" s="143"/>
      <c r="O43" s="143"/>
      <c r="P43" s="143"/>
      <c r="Q43" s="143"/>
      <c r="R43" s="143"/>
      <c r="S43" s="143"/>
      <c r="T43" s="143"/>
      <c r="U43" s="143"/>
      <c r="V43" s="143"/>
      <c r="W43" s="143"/>
      <c r="X43" s="143"/>
    </row>
    <row r="44" spans="2:24" s="11" customFormat="1" ht="15">
      <c r="B44" s="84" t="s">
        <v>35</v>
      </c>
      <c r="C44" s="9" t="s">
        <v>36</v>
      </c>
      <c r="D44" s="86" t="str">
        <f>+D13</f>
        <v>Pass</v>
      </c>
      <c r="E44" s="127"/>
      <c r="F44" s="128"/>
      <c r="I44" s="72">
        <v>3</v>
      </c>
      <c r="J44" s="80" t="s">
        <v>70</v>
      </c>
      <c r="K44" s="143"/>
      <c r="L44" s="143"/>
      <c r="M44" s="143"/>
      <c r="N44" s="143"/>
      <c r="O44" s="143"/>
      <c r="P44" s="143"/>
      <c r="Q44" s="143"/>
      <c r="R44" s="143"/>
      <c r="S44" s="143"/>
      <c r="T44" s="143"/>
      <c r="U44" s="143"/>
      <c r="V44" s="143"/>
      <c r="W44" s="143"/>
      <c r="X44" s="143"/>
    </row>
    <row r="45" spans="2:24" s="11" customFormat="1" ht="28.5">
      <c r="B45" s="84" t="s">
        <v>37</v>
      </c>
      <c r="C45" s="9" t="s">
        <v>38</v>
      </c>
      <c r="D45" s="86" t="str">
        <f>+D14</f>
        <v>Pass</v>
      </c>
      <c r="E45" s="127"/>
      <c r="F45" s="128"/>
      <c r="I45" s="72">
        <v>4</v>
      </c>
      <c r="J45" s="80" t="s">
        <v>71</v>
      </c>
      <c r="K45" s="143"/>
      <c r="L45" s="143"/>
      <c r="M45" s="143"/>
      <c r="N45" s="143"/>
      <c r="O45" s="143"/>
      <c r="P45" s="143"/>
      <c r="Q45" s="143"/>
      <c r="R45" s="143"/>
      <c r="S45" s="143"/>
      <c r="T45" s="143"/>
      <c r="U45" s="143"/>
      <c r="V45" s="143"/>
      <c r="W45" s="143"/>
      <c r="X45" s="143"/>
    </row>
    <row r="46" spans="2:24" s="11" customFormat="1" ht="28.5">
      <c r="B46" s="111" t="s">
        <v>67</v>
      </c>
      <c r="C46" s="112"/>
      <c r="D46" s="60"/>
      <c r="E46" s="60"/>
      <c r="F46" s="61"/>
      <c r="I46" s="72">
        <v>5</v>
      </c>
      <c r="J46" s="80" t="s">
        <v>72</v>
      </c>
      <c r="K46" s="143"/>
      <c r="L46" s="143"/>
      <c r="M46" s="143"/>
      <c r="N46" s="143"/>
      <c r="O46" s="143"/>
      <c r="P46" s="143"/>
      <c r="Q46" s="143"/>
      <c r="R46" s="143"/>
      <c r="S46" s="143"/>
      <c r="T46" s="143"/>
      <c r="U46" s="143"/>
      <c r="V46" s="143"/>
      <c r="W46" s="143"/>
      <c r="X46" s="143"/>
    </row>
    <row r="47" spans="2:24" s="11" customFormat="1" ht="28.5">
      <c r="B47" s="84" t="s">
        <v>30</v>
      </c>
      <c r="C47" s="9" t="s">
        <v>40</v>
      </c>
      <c r="D47" s="86" t="str">
        <f>+D16</f>
        <v>Pass</v>
      </c>
      <c r="E47" s="127"/>
      <c r="F47" s="128"/>
      <c r="I47" s="72">
        <v>6</v>
      </c>
      <c r="J47" s="80" t="s">
        <v>73</v>
      </c>
      <c r="K47" s="143"/>
      <c r="L47" s="143"/>
      <c r="M47" s="143"/>
      <c r="N47" s="143"/>
      <c r="O47" s="143"/>
      <c r="P47" s="143"/>
      <c r="Q47" s="143"/>
      <c r="R47" s="143"/>
      <c r="S47" s="143"/>
      <c r="T47" s="143"/>
      <c r="U47" s="143"/>
      <c r="V47" s="143"/>
      <c r="W47" s="143"/>
      <c r="X47" s="143"/>
    </row>
    <row r="48" spans="2:24" s="11" customFormat="1" ht="57">
      <c r="B48" s="84" t="s">
        <v>33</v>
      </c>
      <c r="C48" s="9" t="s">
        <v>41</v>
      </c>
      <c r="D48" s="86" t="str">
        <f>+D17</f>
        <v>Pass</v>
      </c>
      <c r="E48" s="127"/>
      <c r="F48" s="128"/>
      <c r="I48" s="72">
        <v>7</v>
      </c>
      <c r="J48" s="80" t="s">
        <v>86</v>
      </c>
      <c r="K48" s="143"/>
      <c r="L48" s="143"/>
      <c r="M48" s="143"/>
      <c r="N48" s="143"/>
      <c r="O48" s="143"/>
      <c r="P48" s="143"/>
      <c r="Q48" s="143"/>
      <c r="R48" s="143"/>
      <c r="S48" s="143"/>
      <c r="T48" s="143"/>
      <c r="U48" s="143"/>
      <c r="V48" s="143"/>
      <c r="W48" s="143"/>
      <c r="X48" s="143"/>
    </row>
    <row r="49" spans="2:24" s="11" customFormat="1" ht="28.5">
      <c r="B49" s="84" t="s">
        <v>35</v>
      </c>
      <c r="C49" s="9" t="s">
        <v>42</v>
      </c>
      <c r="D49" s="86" t="str">
        <f>+D18</f>
        <v>Pass</v>
      </c>
      <c r="E49" s="127"/>
      <c r="F49" s="128"/>
      <c r="I49" s="72">
        <v>8</v>
      </c>
      <c r="J49" s="80" t="s">
        <v>74</v>
      </c>
      <c r="K49" s="143"/>
      <c r="L49" s="143"/>
      <c r="M49" s="143"/>
      <c r="N49" s="143"/>
      <c r="O49" s="143"/>
      <c r="P49" s="143"/>
      <c r="Q49" s="143"/>
      <c r="R49" s="143"/>
      <c r="S49" s="143"/>
      <c r="T49" s="143"/>
      <c r="U49" s="143"/>
      <c r="V49" s="143"/>
      <c r="W49" s="143"/>
      <c r="X49" s="143"/>
    </row>
    <row r="50" spans="2:24" s="11" customFormat="1" ht="28.5">
      <c r="B50" s="84" t="s">
        <v>37</v>
      </c>
      <c r="C50" s="9" t="s">
        <v>43</v>
      </c>
      <c r="D50" s="86" t="str">
        <f>+D19</f>
        <v>Pass</v>
      </c>
      <c r="E50" s="127"/>
      <c r="F50" s="128"/>
      <c r="I50" s="72">
        <v>9</v>
      </c>
      <c r="J50" s="80" t="s">
        <v>75</v>
      </c>
      <c r="K50" s="143"/>
      <c r="L50" s="143"/>
      <c r="M50" s="143"/>
      <c r="N50" s="143"/>
      <c r="O50" s="143"/>
      <c r="P50" s="143"/>
      <c r="Q50" s="143"/>
      <c r="R50" s="143"/>
      <c r="S50" s="143"/>
      <c r="T50" s="143"/>
      <c r="U50" s="143"/>
      <c r="V50" s="143"/>
      <c r="W50" s="143"/>
      <c r="X50" s="143"/>
    </row>
    <row r="51" spans="2:24" s="11" customFormat="1" ht="42.75">
      <c r="B51" s="84" t="s">
        <v>37</v>
      </c>
      <c r="C51" s="38" t="s">
        <v>44</v>
      </c>
      <c r="D51" s="90" t="s">
        <v>8</v>
      </c>
      <c r="E51" s="129"/>
      <c r="F51" s="130"/>
      <c r="I51" s="72">
        <v>10</v>
      </c>
      <c r="J51" s="80" t="s">
        <v>76</v>
      </c>
      <c r="K51" s="143"/>
      <c r="L51" s="143"/>
      <c r="M51" s="143"/>
      <c r="N51" s="143"/>
      <c r="O51" s="143"/>
      <c r="P51" s="143"/>
      <c r="Q51" s="143"/>
      <c r="R51" s="143"/>
      <c r="S51" s="143"/>
      <c r="T51" s="143"/>
      <c r="U51" s="143"/>
      <c r="V51" s="143"/>
      <c r="W51" s="143"/>
      <c r="X51" s="143"/>
    </row>
    <row r="52" spans="2:24" s="11" customFormat="1" ht="14.25">
      <c r="B52" s="85">
        <v>1</v>
      </c>
      <c r="C52" s="33" t="s">
        <v>45</v>
      </c>
      <c r="D52" s="57">
        <f>+E21</f>
        <v>0</v>
      </c>
      <c r="E52" s="123"/>
      <c r="F52" s="124"/>
      <c r="I52" s="72">
        <v>11</v>
      </c>
      <c r="J52" s="80" t="s">
        <v>77</v>
      </c>
      <c r="K52" s="143"/>
      <c r="L52" s="143"/>
      <c r="M52" s="143"/>
      <c r="N52" s="143"/>
      <c r="O52" s="143"/>
      <c r="P52" s="143"/>
      <c r="Q52" s="143"/>
      <c r="R52" s="143"/>
      <c r="S52" s="143"/>
      <c r="T52" s="143"/>
      <c r="U52" s="143"/>
      <c r="V52" s="143"/>
      <c r="W52" s="143"/>
      <c r="X52" s="143"/>
    </row>
    <row r="53" spans="2:24" s="11" customFormat="1" ht="14.25">
      <c r="B53" s="85">
        <v>2</v>
      </c>
      <c r="C53" s="33" t="s">
        <v>46</v>
      </c>
      <c r="D53" s="57">
        <v>0</v>
      </c>
      <c r="E53" s="123"/>
      <c r="F53" s="124"/>
      <c r="I53" s="72">
        <v>0</v>
      </c>
      <c r="J53" s="80">
        <v>0</v>
      </c>
      <c r="K53" s="143"/>
      <c r="L53" s="143"/>
      <c r="M53" s="143"/>
      <c r="N53" s="143"/>
      <c r="O53" s="143"/>
      <c r="P53" s="143"/>
      <c r="Q53" s="143"/>
      <c r="R53" s="143"/>
      <c r="S53" s="143"/>
      <c r="T53" s="143"/>
      <c r="U53" s="143"/>
      <c r="V53" s="143"/>
      <c r="W53" s="143"/>
      <c r="X53" s="143"/>
    </row>
    <row r="54" spans="2:24" s="11" customFormat="1" ht="29.25" customHeight="1">
      <c r="B54" s="85">
        <v>3</v>
      </c>
      <c r="C54" s="33" t="s">
        <v>47</v>
      </c>
      <c r="D54" s="57">
        <v>0</v>
      </c>
      <c r="E54" s="123"/>
      <c r="F54" s="124"/>
      <c r="I54" s="72">
        <v>0</v>
      </c>
      <c r="J54" s="80">
        <v>0</v>
      </c>
      <c r="K54" s="143"/>
      <c r="L54" s="143"/>
      <c r="M54" s="143"/>
      <c r="N54" s="143"/>
      <c r="O54" s="143"/>
      <c r="P54" s="143"/>
      <c r="Q54" s="143"/>
      <c r="R54" s="143"/>
      <c r="S54" s="143"/>
      <c r="T54" s="143"/>
      <c r="U54" s="143"/>
      <c r="V54" s="143"/>
      <c r="W54" s="143"/>
      <c r="X54" s="143"/>
    </row>
    <row r="55" spans="2:24" s="11" customFormat="1" ht="14.25">
      <c r="B55" s="85">
        <v>4</v>
      </c>
      <c r="C55" s="33" t="s">
        <v>48</v>
      </c>
      <c r="D55" s="57">
        <v>0</v>
      </c>
      <c r="E55" s="123"/>
      <c r="F55" s="124"/>
      <c r="I55" s="72">
        <v>0</v>
      </c>
      <c r="J55" s="80">
        <v>0</v>
      </c>
      <c r="K55" s="143"/>
      <c r="L55" s="143"/>
      <c r="M55" s="143"/>
      <c r="N55" s="143"/>
      <c r="O55" s="143"/>
      <c r="P55" s="143"/>
      <c r="Q55" s="143"/>
      <c r="R55" s="143"/>
      <c r="S55" s="143"/>
      <c r="T55" s="143"/>
      <c r="U55" s="143"/>
      <c r="V55" s="143"/>
      <c r="W55" s="143"/>
      <c r="X55" s="143"/>
    </row>
    <row r="56" spans="2:24" s="11" customFormat="1" ht="14.25">
      <c r="B56" s="85">
        <v>5</v>
      </c>
      <c r="C56" s="33" t="s">
        <v>49</v>
      </c>
      <c r="D56" s="57">
        <v>0</v>
      </c>
      <c r="E56" s="123"/>
      <c r="F56" s="124"/>
      <c r="I56" s="72">
        <v>0</v>
      </c>
      <c r="J56" s="80">
        <v>0</v>
      </c>
      <c r="K56" s="143"/>
      <c r="L56" s="143"/>
      <c r="M56" s="143"/>
      <c r="N56" s="143"/>
      <c r="O56" s="143"/>
      <c r="P56" s="143"/>
      <c r="Q56" s="143"/>
      <c r="R56" s="143"/>
      <c r="S56" s="143"/>
      <c r="T56" s="143"/>
      <c r="U56" s="143"/>
      <c r="V56" s="143"/>
      <c r="W56" s="143"/>
      <c r="X56" s="143"/>
    </row>
    <row r="57" spans="2:24" s="11" customFormat="1" ht="14.25">
      <c r="B57" s="85">
        <v>6</v>
      </c>
      <c r="C57" s="33" t="s">
        <v>50</v>
      </c>
      <c r="D57" s="57">
        <v>0</v>
      </c>
      <c r="E57" s="123"/>
      <c r="F57" s="124"/>
      <c r="I57" s="72">
        <v>0</v>
      </c>
      <c r="J57" s="80">
        <v>0</v>
      </c>
      <c r="K57" s="143"/>
      <c r="L57" s="143"/>
      <c r="M57" s="143"/>
      <c r="N57" s="143"/>
      <c r="O57" s="143"/>
      <c r="P57" s="143"/>
      <c r="Q57" s="143"/>
      <c r="R57" s="143"/>
      <c r="S57" s="143"/>
      <c r="T57" s="143"/>
      <c r="U57" s="143"/>
      <c r="V57" s="143"/>
      <c r="W57" s="143"/>
      <c r="X57" s="143"/>
    </row>
    <row r="58" spans="2:24" s="11" customFormat="1" ht="14.25">
      <c r="B58" s="85">
        <v>7</v>
      </c>
      <c r="C58" s="33" t="s">
        <v>51</v>
      </c>
      <c r="D58" s="57">
        <v>0</v>
      </c>
      <c r="E58" s="123"/>
      <c r="F58" s="124"/>
      <c r="I58" s="72">
        <v>0</v>
      </c>
      <c r="J58" s="80">
        <v>0</v>
      </c>
      <c r="K58" s="143"/>
      <c r="L58" s="143"/>
      <c r="M58" s="143"/>
      <c r="N58" s="143"/>
      <c r="O58" s="143"/>
      <c r="P58" s="143"/>
      <c r="Q58" s="143"/>
      <c r="R58" s="143"/>
      <c r="S58" s="143"/>
      <c r="T58" s="143"/>
      <c r="U58" s="143"/>
      <c r="V58" s="143"/>
      <c r="W58" s="143"/>
      <c r="X58" s="143"/>
    </row>
    <row r="59" spans="2:6" s="11" customFormat="1" ht="14.25">
      <c r="B59" s="85">
        <v>8</v>
      </c>
      <c r="C59" s="33" t="s">
        <v>52</v>
      </c>
      <c r="D59" s="57">
        <v>0</v>
      </c>
      <c r="E59" s="123"/>
      <c r="F59" s="124"/>
    </row>
    <row r="60" spans="2:6" s="11" customFormat="1" ht="14.25">
      <c r="B60" s="85">
        <v>9</v>
      </c>
      <c r="C60" s="33" t="s">
        <v>53</v>
      </c>
      <c r="D60" s="57">
        <v>0</v>
      </c>
      <c r="E60" s="123"/>
      <c r="F60" s="124"/>
    </row>
    <row r="61" spans="2:6" s="11" customFormat="1" ht="14.25">
      <c r="B61" s="85">
        <v>10</v>
      </c>
      <c r="C61" s="33" t="s">
        <v>54</v>
      </c>
      <c r="D61" s="57">
        <v>0</v>
      </c>
      <c r="E61" s="123"/>
      <c r="F61" s="124"/>
    </row>
    <row r="62" spans="2:6" s="11" customFormat="1" ht="14.25">
      <c r="B62" s="85">
        <v>11</v>
      </c>
      <c r="C62" s="33" t="s">
        <v>55</v>
      </c>
      <c r="D62" s="57">
        <v>0</v>
      </c>
      <c r="E62" s="123"/>
      <c r="F62" s="124"/>
    </row>
    <row r="63" spans="2:6" s="11" customFormat="1" ht="14.25">
      <c r="B63" s="85">
        <v>12</v>
      </c>
      <c r="C63" s="33" t="s">
        <v>56</v>
      </c>
      <c r="D63" s="57">
        <v>0</v>
      </c>
      <c r="E63" s="123"/>
      <c r="F63" s="124"/>
    </row>
    <row r="64" spans="2:6" s="11" customFormat="1" ht="14.25">
      <c r="B64" s="85">
        <v>13</v>
      </c>
      <c r="C64" s="33" t="s">
        <v>57</v>
      </c>
      <c r="D64" s="57">
        <v>0</v>
      </c>
      <c r="E64" s="123"/>
      <c r="F64" s="124"/>
    </row>
    <row r="65" spans="2:6" s="11" customFormat="1" ht="28.5">
      <c r="B65" s="85">
        <v>14</v>
      </c>
      <c r="C65" s="33" t="s">
        <v>58</v>
      </c>
      <c r="D65" s="57">
        <v>0</v>
      </c>
      <c r="E65" s="123"/>
      <c r="F65" s="124"/>
    </row>
    <row r="66" spans="2:6" s="11" customFormat="1" ht="28.5">
      <c r="B66" s="85">
        <v>15</v>
      </c>
      <c r="C66" s="33" t="s">
        <v>59</v>
      </c>
      <c r="D66" s="57">
        <v>0</v>
      </c>
      <c r="E66" s="123"/>
      <c r="F66" s="124"/>
    </row>
    <row r="67" spans="2:6" s="11" customFormat="1" ht="14.25">
      <c r="B67" s="85">
        <v>16</v>
      </c>
      <c r="C67" s="33" t="s">
        <v>60</v>
      </c>
      <c r="D67" s="57">
        <v>0</v>
      </c>
      <c r="E67" s="123"/>
      <c r="F67" s="124"/>
    </row>
    <row r="68" spans="2:6" s="11" customFormat="1" ht="15">
      <c r="B68" s="84" t="s">
        <v>61</v>
      </c>
      <c r="C68" s="9" t="s">
        <v>62</v>
      </c>
      <c r="D68" s="97" t="str">
        <f>+D37</f>
        <v>Pass</v>
      </c>
      <c r="E68" s="98"/>
      <c r="F68" s="99"/>
    </row>
    <row r="69" spans="2:6" s="11" customFormat="1" ht="15">
      <c r="B69" s="84" t="s">
        <v>63</v>
      </c>
      <c r="C69" s="9" t="s">
        <v>64</v>
      </c>
      <c r="D69" s="97" t="str">
        <f>+D38</f>
        <v>Pass</v>
      </c>
      <c r="E69" s="98"/>
      <c r="F69" s="99"/>
    </row>
    <row r="70" s="11" customFormat="1" ht="14.25"/>
    <row r="71" s="11" customFormat="1" ht="14.25"/>
    <row r="72" s="11" customFormat="1" ht="14.25"/>
    <row r="73" s="11" customFormat="1" ht="14.25"/>
    <row r="74" s="11" customFormat="1" ht="14.25"/>
    <row r="75" s="11" customFormat="1" ht="14.25"/>
    <row r="76" s="11" customFormat="1" ht="14.25"/>
    <row r="77" s="11" customFormat="1" ht="14.25"/>
    <row r="78" s="11" customFormat="1" ht="14.25"/>
    <row r="79" s="11" customFormat="1" ht="14.25"/>
    <row r="80" s="11" customFormat="1" ht="14.25"/>
    <row r="81" s="11" customFormat="1" ht="14.25"/>
    <row r="82" s="11" customFormat="1" ht="14.25"/>
    <row r="83" s="11" customFormat="1" ht="14.25"/>
    <row r="84" spans="2:6" s="11" customFormat="1" ht="14.25">
      <c r="B84" s="1"/>
      <c r="C84" s="1"/>
      <c r="D84" s="1"/>
      <c r="E84" s="1"/>
      <c r="F84" s="1"/>
    </row>
    <row r="85" spans="2:6" s="11" customFormat="1" ht="14.25">
      <c r="B85" s="1"/>
      <c r="C85" s="1"/>
      <c r="D85" s="1"/>
      <c r="E85" s="1"/>
      <c r="F85" s="1"/>
    </row>
    <row r="111" ht="11.25" customHeight="1"/>
    <row r="112" ht="11.25" customHeight="1"/>
    <row r="113" ht="11.25" customHeight="1"/>
    <row r="149" ht="15" customHeight="1"/>
  </sheetData>
  <sheetProtection/>
  <mergeCells count="80">
    <mergeCell ref="E51:F51"/>
    <mergeCell ref="S11:AA11"/>
    <mergeCell ref="S12:AA12"/>
    <mergeCell ref="S13:AA13"/>
    <mergeCell ref="S14:AA14"/>
    <mergeCell ref="S15:AA15"/>
    <mergeCell ref="S16:AA16"/>
    <mergeCell ref="K42:X42"/>
    <mergeCell ref="K35:O35"/>
    <mergeCell ref="Q31:X35"/>
    <mergeCell ref="D68:F68"/>
    <mergeCell ref="D69:F69"/>
    <mergeCell ref="E42:F42"/>
    <mergeCell ref="E43:F43"/>
    <mergeCell ref="E44:F44"/>
    <mergeCell ref="E45:F45"/>
    <mergeCell ref="E47:F47"/>
    <mergeCell ref="E48:F48"/>
    <mergeCell ref="E49:F49"/>
    <mergeCell ref="E50:F50"/>
    <mergeCell ref="E60:F60"/>
    <mergeCell ref="E61:F61"/>
    <mergeCell ref="E62:F62"/>
    <mergeCell ref="E63:F63"/>
    <mergeCell ref="E64:F64"/>
    <mergeCell ref="E65:F65"/>
    <mergeCell ref="E52:F52"/>
    <mergeCell ref="E53:F53"/>
    <mergeCell ref="E54:F54"/>
    <mergeCell ref="E55:F55"/>
    <mergeCell ref="E56:F56"/>
    <mergeCell ref="E57:F57"/>
    <mergeCell ref="E58:F58"/>
    <mergeCell ref="E59:F59"/>
    <mergeCell ref="R9:AA9"/>
    <mergeCell ref="S10:AA10"/>
    <mergeCell ref="E66:F66"/>
    <mergeCell ref="E67:F67"/>
    <mergeCell ref="D37:F37"/>
    <mergeCell ref="D38:F38"/>
    <mergeCell ref="K44:X44"/>
    <mergeCell ref="I41:X41"/>
    <mergeCell ref="K45:X45"/>
    <mergeCell ref="K53:X53"/>
    <mergeCell ref="K54:X54"/>
    <mergeCell ref="K43:X43"/>
    <mergeCell ref="K52:X52"/>
    <mergeCell ref="K49:X49"/>
    <mergeCell ref="K58:X58"/>
    <mergeCell ref="K46:X46"/>
    <mergeCell ref="K47:X47"/>
    <mergeCell ref="K48:X48"/>
    <mergeCell ref="K50:X50"/>
    <mergeCell ref="K51:X51"/>
    <mergeCell ref="K57:X57"/>
    <mergeCell ref="K56:X56"/>
    <mergeCell ref="K55:X55"/>
    <mergeCell ref="B46:C46"/>
    <mergeCell ref="B15:C15"/>
    <mergeCell ref="D10:F10"/>
    <mergeCell ref="D11:F11"/>
    <mergeCell ref="D12:F12"/>
    <mergeCell ref="D13:F13"/>
    <mergeCell ref="D14:F14"/>
    <mergeCell ref="D15:F15"/>
    <mergeCell ref="B10:C10"/>
    <mergeCell ref="D19:F19"/>
    <mergeCell ref="D16:F16"/>
    <mergeCell ref="D17:F17"/>
    <mergeCell ref="D18:F18"/>
    <mergeCell ref="O3:P3"/>
    <mergeCell ref="J4:M4"/>
    <mergeCell ref="J5:M5"/>
    <mergeCell ref="J6:L7"/>
    <mergeCell ref="K31:O31"/>
    <mergeCell ref="K32:O32"/>
    <mergeCell ref="K33:O33"/>
    <mergeCell ref="K34:O34"/>
    <mergeCell ref="N1:R1"/>
    <mergeCell ref="I10:J10"/>
  </mergeCells>
  <conditionalFormatting sqref="D11:F14">
    <cfRule type="cellIs" priority="15" dxfId="1" operator="equal" stopIfTrue="1">
      <formula>"Fail"</formula>
    </cfRule>
    <cfRule type="cellIs" priority="16" dxfId="0" operator="equal" stopIfTrue="1">
      <formula>"Pass"</formula>
    </cfRule>
  </conditionalFormatting>
  <conditionalFormatting sqref="D16:F19">
    <cfRule type="cellIs" priority="13" dxfId="1" operator="equal" stopIfTrue="1">
      <formula>"Fail"</formula>
    </cfRule>
    <cfRule type="cellIs" priority="14" dxfId="0" operator="equal" stopIfTrue="1">
      <formula>"Pass"</formula>
    </cfRule>
  </conditionalFormatting>
  <conditionalFormatting sqref="D37:F37">
    <cfRule type="cellIs" priority="11" dxfId="1" operator="equal" stopIfTrue="1">
      <formula>"Fail"</formula>
    </cfRule>
    <cfRule type="cellIs" priority="12" dxfId="0" operator="equal" stopIfTrue="1">
      <formula>"Pass"</formula>
    </cfRule>
  </conditionalFormatting>
  <conditionalFormatting sqref="D38:F38">
    <cfRule type="cellIs" priority="9" dxfId="1" operator="equal" stopIfTrue="1">
      <formula>"Fail"</formula>
    </cfRule>
    <cfRule type="cellIs" priority="10" dxfId="0" operator="equal" stopIfTrue="1">
      <formula>"Pass"</formula>
    </cfRule>
  </conditionalFormatting>
  <conditionalFormatting sqref="D42:D45">
    <cfRule type="cellIs" priority="7" dxfId="1" operator="equal" stopIfTrue="1">
      <formula>"Fail"</formula>
    </cfRule>
    <cfRule type="cellIs" priority="8" dxfId="0" operator="equal" stopIfTrue="1">
      <formula>"Pass"</formula>
    </cfRule>
  </conditionalFormatting>
  <conditionalFormatting sqref="D47:D50">
    <cfRule type="cellIs" priority="5" dxfId="1" operator="equal" stopIfTrue="1">
      <formula>"Fail"</formula>
    </cfRule>
    <cfRule type="cellIs" priority="6" dxfId="0" operator="equal" stopIfTrue="1">
      <formula>"Pass"</formula>
    </cfRule>
  </conditionalFormatting>
  <conditionalFormatting sqref="D68:F68">
    <cfRule type="cellIs" priority="3" dxfId="1" operator="equal" stopIfTrue="1">
      <formula>"Fail"</formula>
    </cfRule>
    <cfRule type="cellIs" priority="4" dxfId="0" operator="equal" stopIfTrue="1">
      <formula>"Pass"</formula>
    </cfRule>
  </conditionalFormatting>
  <conditionalFormatting sqref="D69:F69">
    <cfRule type="cellIs" priority="1" dxfId="1" operator="equal" stopIfTrue="1">
      <formula>"Fail"</formula>
    </cfRule>
    <cfRule type="cellIs" priority="2" dxfId="0" operator="equal" stopIfTrue="1">
      <formula>"Pass"</formula>
    </cfRule>
  </conditionalFormatting>
  <printOptions/>
  <pageMargins left="0.5" right="0.5" top="0.4" bottom="0.4" header="0" footer="0"/>
  <pageSetup horizontalDpi="600" verticalDpi="600" orientation="landscape" paperSize="9" scale="84" r:id="rId3"/>
  <headerFooter alignWithMargins="0">
    <oddFooter>&amp;LSEP03-251108</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1"/>
  <dimension ref="A1:J20"/>
  <sheetViews>
    <sheetView zoomScalePageLayoutView="0" workbookViewId="0" topLeftCell="A1">
      <selection activeCell="A1" sqref="A1"/>
    </sheetView>
  </sheetViews>
  <sheetFormatPr defaultColWidth="9.140625" defaultRowHeight="12.75"/>
  <cols>
    <col min="1" max="1" width="5.00390625" style="0" customWidth="1"/>
  </cols>
  <sheetData>
    <row r="1" spans="1:2" ht="18">
      <c r="A1" s="2" t="s">
        <v>13</v>
      </c>
      <c r="B1" s="2"/>
    </row>
    <row r="2" ht="15">
      <c r="A2" s="3"/>
    </row>
    <row r="3" spans="1:4" ht="15">
      <c r="A3" s="3" t="s">
        <v>27</v>
      </c>
      <c r="B3" s="3"/>
      <c r="C3" s="3"/>
      <c r="D3" s="3"/>
    </row>
    <row r="5" spans="1:10" ht="35.25" customHeight="1">
      <c r="A5" s="4">
        <v>1</v>
      </c>
      <c r="B5" s="139" t="s">
        <v>14</v>
      </c>
      <c r="C5" s="139"/>
      <c r="D5" s="139"/>
      <c r="E5" s="139"/>
      <c r="F5" s="139"/>
      <c r="G5" s="139"/>
      <c r="H5" s="139"/>
      <c r="I5" s="139"/>
      <c r="J5" s="139"/>
    </row>
    <row r="6" spans="1:6" ht="12.75" customHeight="1">
      <c r="A6" s="4"/>
      <c r="B6" s="5"/>
      <c r="C6" s="5"/>
      <c r="D6" s="5"/>
      <c r="E6" s="6"/>
      <c r="F6" s="6"/>
    </row>
    <row r="7" spans="1:10" ht="45" customHeight="1">
      <c r="A7" s="4">
        <v>2</v>
      </c>
      <c r="B7" s="139" t="s">
        <v>25</v>
      </c>
      <c r="C7" s="139"/>
      <c r="D7" s="139"/>
      <c r="E7" s="139"/>
      <c r="F7" s="139"/>
      <c r="G7" s="139"/>
      <c r="H7" s="139"/>
      <c r="I7" s="139"/>
      <c r="J7" s="139"/>
    </row>
    <row r="8" spans="1:10" ht="12.75" customHeight="1">
      <c r="A8" s="4"/>
      <c r="B8" s="5"/>
      <c r="C8" s="5"/>
      <c r="D8" s="5"/>
      <c r="E8" s="5"/>
      <c r="F8" s="5"/>
      <c r="G8" s="5"/>
      <c r="H8" s="5"/>
      <c r="I8" s="5"/>
      <c r="J8" s="5"/>
    </row>
    <row r="9" spans="1:10" ht="45" customHeight="1">
      <c r="A9" s="4">
        <v>3</v>
      </c>
      <c r="B9" s="139" t="s">
        <v>26</v>
      </c>
      <c r="C9" s="139"/>
      <c r="D9" s="139"/>
      <c r="E9" s="139"/>
      <c r="F9" s="139"/>
      <c r="G9" s="139"/>
      <c r="H9" s="139"/>
      <c r="I9" s="139"/>
      <c r="J9" s="139"/>
    </row>
    <row r="11" spans="1:10" ht="32.25" customHeight="1">
      <c r="A11" s="4">
        <v>4</v>
      </c>
      <c r="B11" s="140" t="s">
        <v>23</v>
      </c>
      <c r="C11" s="140"/>
      <c r="D11" s="140"/>
      <c r="E11" s="140"/>
      <c r="F11" s="140"/>
      <c r="G11" s="140"/>
      <c r="H11" s="140"/>
      <c r="I11" s="140"/>
      <c r="J11" s="140"/>
    </row>
    <row r="13" spans="1:10" ht="46.5" customHeight="1">
      <c r="A13" s="4">
        <v>5</v>
      </c>
      <c r="B13" s="141" t="s">
        <v>15</v>
      </c>
      <c r="C13" s="141"/>
      <c r="D13" s="141"/>
      <c r="E13" s="141"/>
      <c r="F13" s="141"/>
      <c r="G13" s="141"/>
      <c r="H13" s="141"/>
      <c r="I13" s="141"/>
      <c r="J13" s="141"/>
    </row>
    <row r="15" spans="1:10" ht="31.5" customHeight="1">
      <c r="A15" s="4">
        <v>6</v>
      </c>
      <c r="B15" s="142" t="s">
        <v>16</v>
      </c>
      <c r="C15" s="142"/>
      <c r="D15" s="142"/>
      <c r="E15" s="142"/>
      <c r="F15" s="142"/>
      <c r="G15" s="142"/>
      <c r="H15" s="142"/>
      <c r="I15" s="142"/>
      <c r="J15" s="142"/>
    </row>
    <row r="16" spans="2:10" ht="40.5" customHeight="1">
      <c r="B16" s="8">
        <v>4</v>
      </c>
      <c r="C16" s="133" t="s">
        <v>21</v>
      </c>
      <c r="D16" s="134"/>
      <c r="E16" s="134"/>
      <c r="F16" s="134"/>
      <c r="G16" s="134"/>
      <c r="H16" s="134"/>
      <c r="I16" s="134"/>
      <c r="J16" s="135"/>
    </row>
    <row r="17" spans="2:10" ht="30" customHeight="1">
      <c r="B17" s="7">
        <v>3</v>
      </c>
      <c r="C17" s="133" t="s">
        <v>20</v>
      </c>
      <c r="D17" s="134"/>
      <c r="E17" s="134"/>
      <c r="F17" s="134"/>
      <c r="G17" s="134"/>
      <c r="H17" s="134"/>
      <c r="I17" s="134"/>
      <c r="J17" s="135"/>
    </row>
    <row r="18" spans="2:10" ht="30" customHeight="1">
      <c r="B18" s="7">
        <v>2</v>
      </c>
      <c r="C18" s="133" t="s">
        <v>19</v>
      </c>
      <c r="D18" s="134"/>
      <c r="E18" s="134"/>
      <c r="F18" s="134"/>
      <c r="G18" s="134"/>
      <c r="H18" s="134"/>
      <c r="I18" s="134"/>
      <c r="J18" s="135"/>
    </row>
    <row r="19" spans="2:10" ht="30" customHeight="1">
      <c r="B19" s="7">
        <v>1</v>
      </c>
      <c r="C19" s="136" t="s">
        <v>18</v>
      </c>
      <c r="D19" s="137"/>
      <c r="E19" s="137"/>
      <c r="F19" s="137"/>
      <c r="G19" s="137"/>
      <c r="H19" s="137"/>
      <c r="I19" s="137"/>
      <c r="J19" s="138"/>
    </row>
    <row r="20" spans="2:10" ht="30" customHeight="1">
      <c r="B20" s="7">
        <v>0</v>
      </c>
      <c r="C20" s="133" t="s">
        <v>17</v>
      </c>
      <c r="D20" s="134"/>
      <c r="E20" s="134"/>
      <c r="F20" s="134"/>
      <c r="G20" s="134"/>
      <c r="H20" s="134"/>
      <c r="I20" s="134"/>
      <c r="J20" s="135"/>
    </row>
    <row r="21" ht="43.5" customHeight="1"/>
    <row r="22" ht="30.75" customHeight="1"/>
  </sheetData>
  <sheetProtection/>
  <mergeCells count="11">
    <mergeCell ref="B15:J15"/>
    <mergeCell ref="C20:J20"/>
    <mergeCell ref="C19:J19"/>
    <mergeCell ref="C18:J18"/>
    <mergeCell ref="B5:J5"/>
    <mergeCell ref="B7:J7"/>
    <mergeCell ref="B11:J11"/>
    <mergeCell ref="B13:J13"/>
    <mergeCell ref="B9:J9"/>
    <mergeCell ref="C17:J17"/>
    <mergeCell ref="C16:J1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Stirling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Price Quality Evaluation</dc:title>
  <dc:subject>Procurement</dc:subject>
  <dc:creator>John Scobie</dc:creator>
  <cp:keywords/>
  <dc:description>This template when fully completed would automate the tender evaluation process as much as possible. Ideally, the evaluation catagories would be placed in 2 dimensional hidden sheets that would act as tables. This would allow the spreadsheet to be built dynamically via drop down lists to suit all tender types.</dc:description>
  <cp:lastModifiedBy>Derek Barr</cp:lastModifiedBy>
  <cp:lastPrinted>2010-06-17T13:20:32Z</cp:lastPrinted>
  <dcterms:created xsi:type="dcterms:W3CDTF">2002-09-03T14:01:54Z</dcterms:created>
  <dcterms:modified xsi:type="dcterms:W3CDTF">2023-04-05T07:14:36Z</dcterms:modified>
  <cp:category>Scottish Enterprise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A14872906</vt:lpwstr>
  </property>
  <property fmtid="{D5CDD505-2E9C-101B-9397-08002B2CF9AE}" pid="3" name="Objective-Title">
    <vt:lpwstr>Route 1 - Evaluation Process &amp; Guidance template Document</vt:lpwstr>
  </property>
  <property fmtid="{D5CDD505-2E9C-101B-9397-08002B2CF9AE}" pid="4" name="Objective-Comment">
    <vt:lpwstr/>
  </property>
  <property fmtid="{D5CDD505-2E9C-101B-9397-08002B2CF9AE}" pid="5" name="Objective-CreationStamp">
    <vt:filetime>2016-07-14T15:35:21Z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2016-07-14T15:35:21Z</vt:filetime>
  </property>
  <property fmtid="{D5CDD505-2E9C-101B-9397-08002B2CF9AE}" pid="9" name="Objective-ModificationStamp">
    <vt:filetime>2016-08-01T10:29:05Z</vt:filetime>
  </property>
  <property fmtid="{D5CDD505-2E9C-101B-9397-08002B2CF9AE}" pid="10" name="Objective-Owner">
    <vt:lpwstr>Nemeth, Nora N (U440487)</vt:lpwstr>
  </property>
  <property fmtid="{D5CDD505-2E9C-101B-9397-08002B2CF9AE}" pid="11" name="Objective-Path">
    <vt:lpwstr>Objective Global Folder:SG File Plan:Government, politics and public administration:Public administration:Procurement:Advice and policy: Procurement:Procurement Development: Best Practice: New Procurement Journey: Route 1: LIVE from 18 April 2016: 2016-2021:</vt:lpwstr>
  </property>
  <property fmtid="{D5CDD505-2E9C-101B-9397-08002B2CF9AE}" pid="12" name="Objective-Parent">
    <vt:lpwstr>Procurement Development: Best Practice: New Procurement Journey: Route 1: LIVE from 18 April 2016: 2016-2021</vt:lpwstr>
  </property>
  <property fmtid="{D5CDD505-2E9C-101B-9397-08002B2CF9AE}" pid="13" name="Objective-State">
    <vt:lpwstr>Published</vt:lpwstr>
  </property>
  <property fmtid="{D5CDD505-2E9C-101B-9397-08002B2CF9AE}" pid="14" name="Objective-Version">
    <vt:lpwstr>1.0</vt:lpwstr>
  </property>
  <property fmtid="{D5CDD505-2E9C-101B-9397-08002B2CF9AE}" pid="15" name="Objective-VersionNumber">
    <vt:r8>1</vt:r8>
  </property>
  <property fmtid="{D5CDD505-2E9C-101B-9397-08002B2CF9AE}" pid="16" name="Objective-VersionComment">
    <vt:lpwstr>First version</vt:lpwstr>
  </property>
  <property fmtid="{D5CDD505-2E9C-101B-9397-08002B2CF9AE}" pid="17" name="Objective-FileNumber">
    <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